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2"/>
  </bookViews>
  <sheets>
    <sheet name="1 день" sheetId="1" r:id="rId1"/>
    <sheet name="2 день" sheetId="2" r:id="rId2"/>
    <sheet name="Сумма" sheetId="3" r:id="rId3"/>
  </sheets>
  <definedNames>
    <definedName name="_xlnm._FilterDatabase" localSheetId="0" hidden="1">'1 день'!$D$4:$D$313</definedName>
  </definedNames>
  <calcPr fullCalcOnLoad="1"/>
</workbook>
</file>

<file path=xl/sharedStrings.xml><?xml version="1.0" encoding="utf-8"?>
<sst xmlns="http://schemas.openxmlformats.org/spreadsheetml/2006/main" count="1888" uniqueCount="677">
  <si>
    <t xml:space="preserve">ПРОТОКОЛ РЕЗУЛЬТАТОВ </t>
  </si>
  <si>
    <t>Ж-12, 5 КП</t>
  </si>
  <si>
    <t>№п/п</t>
  </si>
  <si>
    <t xml:space="preserve">Фамилия, имя </t>
  </si>
  <si>
    <t xml:space="preserve">Коллектив </t>
  </si>
  <si>
    <t>Квал</t>
  </si>
  <si>
    <t>Номер</t>
  </si>
  <si>
    <t xml:space="preserve">ГР </t>
  </si>
  <si>
    <t>Результат</t>
  </si>
  <si>
    <t xml:space="preserve"> Место</t>
  </si>
  <si>
    <t xml:space="preserve">Подвальная Кристина </t>
  </si>
  <si>
    <t xml:space="preserve"> МОУ СОШ № 33 младшие</t>
  </si>
  <si>
    <t xml:space="preserve">Румянцева Ксения </t>
  </si>
  <si>
    <t xml:space="preserve"> МОУ СОШ №8 </t>
  </si>
  <si>
    <t xml:space="preserve">Соловьёва Эльвира </t>
  </si>
  <si>
    <t xml:space="preserve"> МОУ СОШ №6 </t>
  </si>
  <si>
    <t xml:space="preserve">Судакова Елизавета </t>
  </si>
  <si>
    <t xml:space="preserve"> Абрис-69 </t>
  </si>
  <si>
    <t xml:space="preserve">Iю </t>
  </si>
  <si>
    <t xml:space="preserve">Филаткина Екатерина </t>
  </si>
  <si>
    <t xml:space="preserve">Петухова Анастасия </t>
  </si>
  <si>
    <t>IIIю</t>
  </si>
  <si>
    <t xml:space="preserve">Гришаева Светлана </t>
  </si>
  <si>
    <t xml:space="preserve"> Абрис </t>
  </si>
  <si>
    <t xml:space="preserve">Бекина Соня </t>
  </si>
  <si>
    <t xml:space="preserve">Макарова Диана </t>
  </si>
  <si>
    <t xml:space="preserve">Смирнова Алина </t>
  </si>
  <si>
    <t xml:space="preserve"> Рыбинск - 26 </t>
  </si>
  <si>
    <t xml:space="preserve">Щелкунова Марина </t>
  </si>
  <si>
    <t xml:space="preserve">Анушкина Анна </t>
  </si>
  <si>
    <t xml:space="preserve">Петрушанская Наталья </t>
  </si>
  <si>
    <t xml:space="preserve">Малова Кристина </t>
  </si>
  <si>
    <t xml:space="preserve">Андрусова Наталья </t>
  </si>
  <si>
    <t xml:space="preserve"> Рысь </t>
  </si>
  <si>
    <t xml:space="preserve">Карамышева Ольга </t>
  </si>
  <si>
    <t xml:space="preserve"> МОУ ДОД ЦДЮТЭ Рыбинс</t>
  </si>
  <si>
    <t xml:space="preserve">Зиновьева Дарья </t>
  </si>
  <si>
    <t xml:space="preserve">Калгашкина Ольга </t>
  </si>
  <si>
    <t xml:space="preserve">Смалиус Марина </t>
  </si>
  <si>
    <t xml:space="preserve">Федорова Кристина </t>
  </si>
  <si>
    <t xml:space="preserve"> СОШ № 7 Тутаев </t>
  </si>
  <si>
    <t xml:space="preserve">Астафьева Мария </t>
  </si>
  <si>
    <t xml:space="preserve">Страбыкина Алёна </t>
  </si>
  <si>
    <t xml:space="preserve">Янчевская Алина </t>
  </si>
  <si>
    <t xml:space="preserve">Суворова Ксения </t>
  </si>
  <si>
    <t xml:space="preserve">Мирзакулова Надежда </t>
  </si>
  <si>
    <t xml:space="preserve">Белова Юлия </t>
  </si>
  <si>
    <t xml:space="preserve">Перелыгина Алёна </t>
  </si>
  <si>
    <t xml:space="preserve">Маддисон Вероника </t>
  </si>
  <si>
    <t xml:space="preserve">Мухина Ксения </t>
  </si>
  <si>
    <t xml:space="preserve">Орлова Арина </t>
  </si>
  <si>
    <t xml:space="preserve">Казанова Дарья </t>
  </si>
  <si>
    <t>Ж-14, 7 КП</t>
  </si>
  <si>
    <t xml:space="preserve">Баранова Яна </t>
  </si>
  <si>
    <t xml:space="preserve">III </t>
  </si>
  <si>
    <t xml:space="preserve">Потапова Ульяна </t>
  </si>
  <si>
    <t xml:space="preserve"> Школа выживания </t>
  </si>
  <si>
    <t xml:space="preserve">IIю </t>
  </si>
  <si>
    <t xml:space="preserve">Жарова Валерия </t>
  </si>
  <si>
    <t xml:space="preserve"> МОУ СОШ № 33 </t>
  </si>
  <si>
    <t xml:space="preserve">Гришина Дарья </t>
  </si>
  <si>
    <t xml:space="preserve">Роленок Анна </t>
  </si>
  <si>
    <t xml:space="preserve">Волкова Дарья </t>
  </si>
  <si>
    <t xml:space="preserve"> "МОУ СОШ №3 ""Норд""</t>
  </si>
  <si>
    <t xml:space="preserve">Мухина Светлана </t>
  </si>
  <si>
    <t xml:space="preserve">Дорогова Алина </t>
  </si>
  <si>
    <t xml:space="preserve"> МОУ Болтинская СОШ </t>
  </si>
  <si>
    <t xml:space="preserve">Ассонова Анна </t>
  </si>
  <si>
    <t xml:space="preserve">Чихалева Дарья </t>
  </si>
  <si>
    <t xml:space="preserve"> Углич СОШ№4 </t>
  </si>
  <si>
    <t xml:space="preserve">Шах Надежда </t>
  </si>
  <si>
    <t xml:space="preserve"> МОУ СОШ №3, ГОУ ЯО Ц</t>
  </si>
  <si>
    <t xml:space="preserve">Башуркина Татьяна </t>
  </si>
  <si>
    <t xml:space="preserve">Солнцева Алена </t>
  </si>
  <si>
    <t xml:space="preserve"> """Эверест""" </t>
  </si>
  <si>
    <t xml:space="preserve">Кудрявцева Анна </t>
  </si>
  <si>
    <t xml:space="preserve"> Юный полицейский </t>
  </si>
  <si>
    <t xml:space="preserve">Плященко Елизавета </t>
  </si>
  <si>
    <t xml:space="preserve">Сторожева Анастасия </t>
  </si>
  <si>
    <t xml:space="preserve">Быстроумова Виктория </t>
  </si>
  <si>
    <t xml:space="preserve"> "МОУ Филипповская оо</t>
  </si>
  <si>
    <t xml:space="preserve">Бекина Луиза </t>
  </si>
  <si>
    <t xml:space="preserve">Кропачева Светлана </t>
  </si>
  <si>
    <t xml:space="preserve">Бабаева Екатерина </t>
  </si>
  <si>
    <t xml:space="preserve">Краснощекова Полина </t>
  </si>
  <si>
    <t xml:space="preserve">Бакина Лурдэс </t>
  </si>
  <si>
    <t xml:space="preserve">Тюмина Алина </t>
  </si>
  <si>
    <t xml:space="preserve">Якунина Татьяна </t>
  </si>
  <si>
    <t xml:space="preserve">Вакулина Валерия </t>
  </si>
  <si>
    <t xml:space="preserve">Баженова Алина </t>
  </si>
  <si>
    <t xml:space="preserve">Крылова Анна </t>
  </si>
  <si>
    <t xml:space="preserve">Голованова Елизавета </t>
  </si>
  <si>
    <t xml:space="preserve">Вишнякова Полина </t>
  </si>
  <si>
    <t xml:space="preserve">Худайбирдиева Анна </t>
  </si>
  <si>
    <t xml:space="preserve">Муйдинова Хуршеда </t>
  </si>
  <si>
    <t xml:space="preserve"> СОШ-27 </t>
  </si>
  <si>
    <t xml:space="preserve">Иглина Марина </t>
  </si>
  <si>
    <t xml:space="preserve">Дубова Ксения </t>
  </si>
  <si>
    <t xml:space="preserve"> лично </t>
  </si>
  <si>
    <t xml:space="preserve">Киселева Дарья </t>
  </si>
  <si>
    <t xml:space="preserve">Сметанина Ксения </t>
  </si>
  <si>
    <t xml:space="preserve">Баскова Маргарита </t>
  </si>
  <si>
    <t xml:space="preserve">Мельникова Вераника </t>
  </si>
  <si>
    <t xml:space="preserve">Зуева Карина </t>
  </si>
  <si>
    <t xml:space="preserve">Новикова Александра </t>
  </si>
  <si>
    <t xml:space="preserve">Терентьева Ангелина </t>
  </si>
  <si>
    <t xml:space="preserve">Зайцева Анна </t>
  </si>
  <si>
    <t xml:space="preserve"> сош №76 ЦДЮТур и Эк </t>
  </si>
  <si>
    <t xml:space="preserve">Лебедева Алина </t>
  </si>
  <si>
    <t xml:space="preserve">Туркова Дарина </t>
  </si>
  <si>
    <t xml:space="preserve">Шевчук Ксения </t>
  </si>
  <si>
    <t xml:space="preserve">Шпелева Варвара </t>
  </si>
  <si>
    <t xml:space="preserve">Кузина Анастасия </t>
  </si>
  <si>
    <t xml:space="preserve">Борисова Полина </t>
  </si>
  <si>
    <t xml:space="preserve">Семенова Екатерина </t>
  </si>
  <si>
    <t xml:space="preserve">Киселева Софья </t>
  </si>
  <si>
    <t xml:space="preserve">Мандровская Светлана </t>
  </si>
  <si>
    <t xml:space="preserve">Семенникова Алина </t>
  </si>
  <si>
    <t xml:space="preserve">Хамядиева Ольга </t>
  </si>
  <si>
    <t xml:space="preserve">Калинычева Дарья </t>
  </si>
  <si>
    <t xml:space="preserve">Кислёнкова Александра </t>
  </si>
  <si>
    <t xml:space="preserve">Ахмерова Алина </t>
  </si>
  <si>
    <t xml:space="preserve"> Абрис 72 </t>
  </si>
  <si>
    <t xml:space="preserve">Морозова Виктория </t>
  </si>
  <si>
    <t xml:space="preserve">Мозгалева Анастасия </t>
  </si>
  <si>
    <t xml:space="preserve">Тарасова Ксения </t>
  </si>
  <si>
    <t xml:space="preserve">Коврова Татьяна </t>
  </si>
  <si>
    <t xml:space="preserve">Кондрашова Надежда </t>
  </si>
  <si>
    <t xml:space="preserve">Сычёва Ольга </t>
  </si>
  <si>
    <t xml:space="preserve">Гладченко Алина </t>
  </si>
  <si>
    <t xml:space="preserve"> Туношенская СШ </t>
  </si>
  <si>
    <t xml:space="preserve">Разгулова Анна </t>
  </si>
  <si>
    <t xml:space="preserve">Федотова Вероника </t>
  </si>
  <si>
    <t xml:space="preserve">Ветчинкина Ксения </t>
  </si>
  <si>
    <t xml:space="preserve">Морозова Светлана </t>
  </si>
  <si>
    <t xml:space="preserve">Жужгина Анастасия </t>
  </si>
  <si>
    <t xml:space="preserve">Михрина Ксения </t>
  </si>
  <si>
    <t xml:space="preserve">Иванова Дарья </t>
  </si>
  <si>
    <t xml:space="preserve"> Мокеевская СШ </t>
  </si>
  <si>
    <t>Ж-16, 9 КП</t>
  </si>
  <si>
    <t xml:space="preserve">Морсова Надежда </t>
  </si>
  <si>
    <t xml:space="preserve">Пушкина Анна </t>
  </si>
  <si>
    <t xml:space="preserve">Матвеева Арина </t>
  </si>
  <si>
    <t xml:space="preserve">Вопилова Алена </t>
  </si>
  <si>
    <t xml:space="preserve">Толоконцева Марина </t>
  </si>
  <si>
    <t xml:space="preserve">Веселкова Наталия </t>
  </si>
  <si>
    <t xml:space="preserve">Артемьева Варвара </t>
  </si>
  <si>
    <t xml:space="preserve">Виноградова Ксения </t>
  </si>
  <si>
    <t xml:space="preserve">Иванова Елизавета </t>
  </si>
  <si>
    <t xml:space="preserve">Клепикова Елена </t>
  </si>
  <si>
    <t xml:space="preserve">Белянина Мария </t>
  </si>
  <si>
    <t xml:space="preserve">Волхонская Анастасия </t>
  </si>
  <si>
    <t xml:space="preserve">Басалаева Екатерина </t>
  </si>
  <si>
    <t xml:space="preserve">Прохоренко Ирина </t>
  </si>
  <si>
    <t xml:space="preserve"> Ростовский политехни</t>
  </si>
  <si>
    <t xml:space="preserve">Щербакова Александра </t>
  </si>
  <si>
    <t xml:space="preserve">Бадуркина Александра </t>
  </si>
  <si>
    <t xml:space="preserve"> Любим </t>
  </si>
  <si>
    <t xml:space="preserve">Баирова Анастасия </t>
  </si>
  <si>
    <t xml:space="preserve">Филатова Екатерина </t>
  </si>
  <si>
    <t xml:space="preserve">Добрягина Любовь </t>
  </si>
  <si>
    <t xml:space="preserve">Руденко Сабрина </t>
  </si>
  <si>
    <t xml:space="preserve">Жданова Анна </t>
  </si>
  <si>
    <t xml:space="preserve">Бадуркина Анна </t>
  </si>
  <si>
    <t xml:space="preserve">Артамонова Татьяна </t>
  </si>
  <si>
    <t>Ж-18, 11 КП</t>
  </si>
  <si>
    <t xml:space="preserve">Жернова Евгения </t>
  </si>
  <si>
    <t xml:space="preserve">Шаронова Полина </t>
  </si>
  <si>
    <t xml:space="preserve">Кабанова Мария </t>
  </si>
  <si>
    <t xml:space="preserve">Кондратьева Дарья </t>
  </si>
  <si>
    <t xml:space="preserve">II </t>
  </si>
  <si>
    <t xml:space="preserve">Киселёва Татьяна </t>
  </si>
  <si>
    <t xml:space="preserve">Седова Полина </t>
  </si>
  <si>
    <t xml:space="preserve">Виноградова Дарья </t>
  </si>
  <si>
    <t xml:space="preserve">Фуфлыгина Татьяна </t>
  </si>
  <si>
    <t xml:space="preserve">Ищук Олеся </t>
  </si>
  <si>
    <t xml:space="preserve">Уточкина Елена </t>
  </si>
  <si>
    <t>М-12, 6 КП</t>
  </si>
  <si>
    <t xml:space="preserve">Иванов Алексей </t>
  </si>
  <si>
    <t xml:space="preserve">Гензе Антон </t>
  </si>
  <si>
    <t xml:space="preserve">Козырев Андрей </t>
  </si>
  <si>
    <t xml:space="preserve"> МИГ </t>
  </si>
  <si>
    <t xml:space="preserve">Ульянычев Василий </t>
  </si>
  <si>
    <t xml:space="preserve">Записецкий Вячеслав </t>
  </si>
  <si>
    <t xml:space="preserve">Морозов Егор </t>
  </si>
  <si>
    <t xml:space="preserve">Шубин Евгений </t>
  </si>
  <si>
    <t xml:space="preserve">Шулепов Кирилл </t>
  </si>
  <si>
    <t xml:space="preserve">Харламов Андрей </t>
  </si>
  <si>
    <t xml:space="preserve">Лебедев Михаил </t>
  </si>
  <si>
    <t xml:space="preserve">Калинин Дмитрий </t>
  </si>
  <si>
    <t xml:space="preserve">Нянковский Александр </t>
  </si>
  <si>
    <t xml:space="preserve">Ждановский Роман </t>
  </si>
  <si>
    <t xml:space="preserve">Данилов Александр </t>
  </si>
  <si>
    <t xml:space="preserve">Кузнецов Кирилл </t>
  </si>
  <si>
    <t xml:space="preserve">Смирнов Никита </t>
  </si>
  <si>
    <t xml:space="preserve">Чемов Иван </t>
  </si>
  <si>
    <t xml:space="preserve">Дьяченко Семен </t>
  </si>
  <si>
    <t xml:space="preserve">Блохин Максим </t>
  </si>
  <si>
    <t xml:space="preserve">Тарусин Евгений </t>
  </si>
  <si>
    <t xml:space="preserve">Галанин Антон </t>
  </si>
  <si>
    <t xml:space="preserve">Кондрат Артем </t>
  </si>
  <si>
    <t xml:space="preserve">Рыбаков Игорь </t>
  </si>
  <si>
    <t xml:space="preserve">Коневский Егор </t>
  </si>
  <si>
    <t xml:space="preserve">Мамонтов Константин </t>
  </si>
  <si>
    <t xml:space="preserve">Киселев Роман </t>
  </si>
  <si>
    <t xml:space="preserve">Ершов Артем </t>
  </si>
  <si>
    <t xml:space="preserve">Комаров Матвей </t>
  </si>
  <si>
    <t xml:space="preserve">Орлов Александр </t>
  </si>
  <si>
    <t xml:space="preserve">Ионин Даниил </t>
  </si>
  <si>
    <t xml:space="preserve">Ангелов Антон </t>
  </si>
  <si>
    <t xml:space="preserve">Кашин Егор </t>
  </si>
  <si>
    <t xml:space="preserve">Лобанов Василий </t>
  </si>
  <si>
    <t xml:space="preserve">Крылов Даниил </t>
  </si>
  <si>
    <t xml:space="preserve">Елин Даниил </t>
  </si>
  <si>
    <t xml:space="preserve">Калинин Константин </t>
  </si>
  <si>
    <t xml:space="preserve">Поветкин Виталий </t>
  </si>
  <si>
    <t xml:space="preserve">Трубецкой Вадим </t>
  </si>
  <si>
    <t xml:space="preserve">Кручинин Савелий </t>
  </si>
  <si>
    <t xml:space="preserve">Куликов Даниил </t>
  </si>
  <si>
    <t xml:space="preserve">Кулик Максим </t>
  </si>
  <si>
    <t xml:space="preserve">Лученецкий Даниил </t>
  </si>
  <si>
    <t xml:space="preserve">Щукин Антон </t>
  </si>
  <si>
    <t xml:space="preserve">Богомолов Матвей </t>
  </si>
  <si>
    <t xml:space="preserve">Нагибин Владимир </t>
  </si>
  <si>
    <t xml:space="preserve">Шумилов Денис </t>
  </si>
  <si>
    <t xml:space="preserve">Пономаренко Даниил </t>
  </si>
  <si>
    <t xml:space="preserve">Грачев Захар </t>
  </si>
  <si>
    <t xml:space="preserve">Рабцевич Иван </t>
  </si>
  <si>
    <t xml:space="preserve">Тихомиров Роман </t>
  </si>
  <si>
    <t xml:space="preserve">Матвеев Даниил </t>
  </si>
  <si>
    <t xml:space="preserve">Кросман Даниил </t>
  </si>
  <si>
    <t xml:space="preserve">Румянцев Максим </t>
  </si>
  <si>
    <t xml:space="preserve">Тарасов Никита </t>
  </si>
  <si>
    <t>М-14, 8 КП</t>
  </si>
  <si>
    <t xml:space="preserve">Кирсанов Дмитрий </t>
  </si>
  <si>
    <t xml:space="preserve">Румянцев Леонид </t>
  </si>
  <si>
    <t xml:space="preserve">Герасимов Семен </t>
  </si>
  <si>
    <t xml:space="preserve">Хайдаров Сухроб </t>
  </si>
  <si>
    <t xml:space="preserve">Стафеев Илья </t>
  </si>
  <si>
    <t xml:space="preserve">Мамыкин Максим </t>
  </si>
  <si>
    <t xml:space="preserve">Соловьев Дмитрий </t>
  </si>
  <si>
    <t xml:space="preserve">Шляпников Егор </t>
  </si>
  <si>
    <t xml:space="preserve">Тягнибедин Максим </t>
  </si>
  <si>
    <t xml:space="preserve">Ермаков Денис </t>
  </si>
  <si>
    <t xml:space="preserve">Махорский Евгений </t>
  </si>
  <si>
    <t xml:space="preserve">Калачев Илья </t>
  </si>
  <si>
    <t xml:space="preserve">Полушкин Эльдар </t>
  </si>
  <si>
    <t xml:space="preserve">Чистяков Максим </t>
  </si>
  <si>
    <t xml:space="preserve">Сычев Дмитрий </t>
  </si>
  <si>
    <t xml:space="preserve">Демидов Алексей </t>
  </si>
  <si>
    <t xml:space="preserve">Кудряшев Тимофей </t>
  </si>
  <si>
    <t xml:space="preserve">Гусев Иван </t>
  </si>
  <si>
    <t xml:space="preserve">Шумилов Даниил </t>
  </si>
  <si>
    <t xml:space="preserve">Черногоров Данил </t>
  </si>
  <si>
    <t xml:space="preserve">Новиков Андрей </t>
  </si>
  <si>
    <t xml:space="preserve">Паутов Владислав </t>
  </si>
  <si>
    <t xml:space="preserve">Молотов Андрей </t>
  </si>
  <si>
    <t xml:space="preserve">Уваров Вадим </t>
  </si>
  <si>
    <t xml:space="preserve">Кузнецов Дмитрий </t>
  </si>
  <si>
    <t xml:space="preserve">Буренин Юрий </t>
  </si>
  <si>
    <t xml:space="preserve">Красулин Денис </t>
  </si>
  <si>
    <t xml:space="preserve">Сторожев Максим </t>
  </si>
  <si>
    <t xml:space="preserve">Мухин Даниил </t>
  </si>
  <si>
    <t xml:space="preserve">Ерохин Дмитрий </t>
  </si>
  <si>
    <t xml:space="preserve">Сметанин Руслан </t>
  </si>
  <si>
    <t xml:space="preserve">Беляевский Никита </t>
  </si>
  <si>
    <t xml:space="preserve">Колесов Максим </t>
  </si>
  <si>
    <t xml:space="preserve">Винокуров Илья </t>
  </si>
  <si>
    <t xml:space="preserve">Подколзин Данил </t>
  </si>
  <si>
    <t xml:space="preserve">Зубков Евгений </t>
  </si>
  <si>
    <t xml:space="preserve">Горюшин Михаил </t>
  </si>
  <si>
    <t xml:space="preserve">Чижов Захар </t>
  </si>
  <si>
    <t xml:space="preserve">Балуков Никита </t>
  </si>
  <si>
    <t xml:space="preserve">Есин Дмитрий </t>
  </si>
  <si>
    <t xml:space="preserve">Большаков Даниил </t>
  </si>
  <si>
    <t xml:space="preserve">Горшков Артём </t>
  </si>
  <si>
    <t xml:space="preserve">Козак Сергей </t>
  </si>
  <si>
    <t xml:space="preserve">Кириллов Николай </t>
  </si>
  <si>
    <t xml:space="preserve">Шушков Станислав </t>
  </si>
  <si>
    <t xml:space="preserve">Емельянов Олег </t>
  </si>
  <si>
    <t xml:space="preserve">Около-Кулак Андрей </t>
  </si>
  <si>
    <t xml:space="preserve">Чеснов Сергей </t>
  </si>
  <si>
    <t xml:space="preserve">Лысенко Андрей </t>
  </si>
  <si>
    <t xml:space="preserve">Румянцев Дмитрий </t>
  </si>
  <si>
    <t xml:space="preserve">Шаркунов Дмитрий </t>
  </si>
  <si>
    <t xml:space="preserve"> """Эверест"" " </t>
  </si>
  <si>
    <t xml:space="preserve">Пономарчук Роман </t>
  </si>
  <si>
    <t xml:space="preserve">Солонкин Дмитрий </t>
  </si>
  <si>
    <t xml:space="preserve">Магазов Максим </t>
  </si>
  <si>
    <t>М-16, 10 КП</t>
  </si>
  <si>
    <t xml:space="preserve">Хлюстов Илья </t>
  </si>
  <si>
    <t xml:space="preserve">Пивоваров Вячеслав </t>
  </si>
  <si>
    <t xml:space="preserve">Индюков Андрей </t>
  </si>
  <si>
    <t xml:space="preserve">Сарафанников Дмитрий </t>
  </si>
  <si>
    <t xml:space="preserve">Ерофеев Георгий </t>
  </si>
  <si>
    <t xml:space="preserve">Болнокин Иван </t>
  </si>
  <si>
    <t xml:space="preserve">Новожилов Алексей </t>
  </si>
  <si>
    <t xml:space="preserve">Масленицин Тимофей </t>
  </si>
  <si>
    <t xml:space="preserve">Веселов Александр </t>
  </si>
  <si>
    <t xml:space="preserve">Александров Даниил </t>
  </si>
  <si>
    <t xml:space="preserve">Зотин Николай </t>
  </si>
  <si>
    <t xml:space="preserve">Орлов Артём </t>
  </si>
  <si>
    <t xml:space="preserve">Коровин Дмитрий </t>
  </si>
  <si>
    <t xml:space="preserve">Панов Михаил </t>
  </si>
  <si>
    <t xml:space="preserve">Валинчюс Владимир </t>
  </si>
  <si>
    <t xml:space="preserve">Доброклонов Александр </t>
  </si>
  <si>
    <t xml:space="preserve">Незлобин Леонид </t>
  </si>
  <si>
    <t xml:space="preserve">Буданов Александр </t>
  </si>
  <si>
    <t xml:space="preserve">Алексеев Сергей </t>
  </si>
  <si>
    <t xml:space="preserve">Барыкин Егор </t>
  </si>
  <si>
    <t xml:space="preserve">Исалимов Артём </t>
  </si>
  <si>
    <t xml:space="preserve">Тимофеев Владимир </t>
  </si>
  <si>
    <t xml:space="preserve">Пухов Михаил </t>
  </si>
  <si>
    <t xml:space="preserve">Тараканов Антон </t>
  </si>
  <si>
    <t xml:space="preserve">Пермяков Дмитрий </t>
  </si>
  <si>
    <t xml:space="preserve">Серков Даниил </t>
  </si>
  <si>
    <t xml:space="preserve">Тазиков Дмитрий </t>
  </si>
  <si>
    <t xml:space="preserve">Галочкин Александр </t>
  </si>
  <si>
    <t xml:space="preserve">Кабанов Александр </t>
  </si>
  <si>
    <t xml:space="preserve">Лебедев Юрий </t>
  </si>
  <si>
    <t xml:space="preserve">Безруких Дмитрий </t>
  </si>
  <si>
    <t xml:space="preserve">Ковалёв Антон </t>
  </si>
  <si>
    <t xml:space="preserve">Шевченко Александр </t>
  </si>
  <si>
    <t xml:space="preserve">Разухин Илья </t>
  </si>
  <si>
    <t xml:space="preserve">Синицин Михаил </t>
  </si>
  <si>
    <t xml:space="preserve">Полетаев Никита </t>
  </si>
  <si>
    <t xml:space="preserve">Румянцев Руслан </t>
  </si>
  <si>
    <t xml:space="preserve">Ибрагимов Эльнур </t>
  </si>
  <si>
    <t>М-18, 12 КП</t>
  </si>
  <si>
    <t xml:space="preserve">Стафеев Сергей </t>
  </si>
  <si>
    <t xml:space="preserve">КМС </t>
  </si>
  <si>
    <t>в/к</t>
  </si>
  <si>
    <t xml:space="preserve">Галкин Дмитрий </t>
  </si>
  <si>
    <t xml:space="preserve">Масленников Роман </t>
  </si>
  <si>
    <t xml:space="preserve">Казалов Максим </t>
  </si>
  <si>
    <t xml:space="preserve">Соловьев Александр </t>
  </si>
  <si>
    <t xml:space="preserve">I </t>
  </si>
  <si>
    <t xml:space="preserve">Компанец Владислав </t>
  </si>
  <si>
    <t xml:space="preserve">Индюков Юрий </t>
  </si>
  <si>
    <t xml:space="preserve">Сидорова Елена </t>
  </si>
  <si>
    <t xml:space="preserve">Федоров Максим </t>
  </si>
  <si>
    <t>Областные соревнования по спортивному ориентированию "Подснежник - 2015"</t>
  </si>
  <si>
    <t xml:space="preserve">Орлов Сергей </t>
  </si>
  <si>
    <t>СНЯТ</t>
  </si>
  <si>
    <t>Ж-12, 6 КП, 1.700 м</t>
  </si>
  <si>
    <t xml:space="preserve">Отставан </t>
  </si>
  <si>
    <t xml:space="preserve"> МОУ СОШ № 33 младши</t>
  </si>
  <si>
    <t xml:space="preserve">+00:00 </t>
  </si>
  <si>
    <t xml:space="preserve">+03:15 </t>
  </si>
  <si>
    <t xml:space="preserve">+05:00 </t>
  </si>
  <si>
    <t xml:space="preserve">+17:01 </t>
  </si>
  <si>
    <t xml:space="preserve">+20:56 </t>
  </si>
  <si>
    <t xml:space="preserve">+28:33 </t>
  </si>
  <si>
    <t xml:space="preserve">+30:27 </t>
  </si>
  <si>
    <t xml:space="preserve">+30:36 </t>
  </si>
  <si>
    <t xml:space="preserve">+30:54 </t>
  </si>
  <si>
    <t xml:space="preserve">+33:19 </t>
  </si>
  <si>
    <t xml:space="preserve">+38:59 </t>
  </si>
  <si>
    <t xml:space="preserve">+39:08 </t>
  </si>
  <si>
    <t xml:space="preserve">Маркова Александра </t>
  </si>
  <si>
    <t xml:space="preserve"> Эврика 3 класс </t>
  </si>
  <si>
    <t xml:space="preserve">+39:52 </t>
  </si>
  <si>
    <t xml:space="preserve">+09:16 </t>
  </si>
  <si>
    <t xml:space="preserve">+17:46 </t>
  </si>
  <si>
    <t xml:space="preserve"> МОУ ДОД ЦДЮТЭ Рыбин</t>
  </si>
  <si>
    <t xml:space="preserve">+20:52 </t>
  </si>
  <si>
    <t xml:space="preserve">+21:48 </t>
  </si>
  <si>
    <t xml:space="preserve">+55:07 </t>
  </si>
  <si>
    <t xml:space="preserve">+01:57 </t>
  </si>
  <si>
    <t xml:space="preserve">+21:03 </t>
  </si>
  <si>
    <t xml:space="preserve">+27:10 </t>
  </si>
  <si>
    <t xml:space="preserve">+14:22 </t>
  </si>
  <si>
    <t>Ж-14, 9 КП, 2.600 м</t>
  </si>
  <si>
    <t xml:space="preserve">+00:45 </t>
  </si>
  <si>
    <t xml:space="preserve">+01:20 </t>
  </si>
  <si>
    <t xml:space="preserve"> " ""МОУ Филипповская</t>
  </si>
  <si>
    <t xml:space="preserve">+01:41 </t>
  </si>
  <si>
    <t xml:space="preserve">+02:42 </t>
  </si>
  <si>
    <t xml:space="preserve">+07:36 </t>
  </si>
  <si>
    <t xml:space="preserve"> " """"""Эверест"""""</t>
  </si>
  <si>
    <t xml:space="preserve">+10:15 </t>
  </si>
  <si>
    <t xml:space="preserve">+11:43 </t>
  </si>
  <si>
    <t xml:space="preserve">+13:13 </t>
  </si>
  <si>
    <t xml:space="preserve">+13:56 </t>
  </si>
  <si>
    <t xml:space="preserve">+15:02 </t>
  </si>
  <si>
    <t xml:space="preserve">+15:45 </t>
  </si>
  <si>
    <t xml:space="preserve">+18:30 </t>
  </si>
  <si>
    <t xml:space="preserve">+18:51 </t>
  </si>
  <si>
    <t xml:space="preserve">+19:20 </t>
  </si>
  <si>
    <t xml:space="preserve"> сош №76 ЦДЮТур и Эк</t>
  </si>
  <si>
    <t xml:space="preserve">+20:42 </t>
  </si>
  <si>
    <t xml:space="preserve">+22:53 </t>
  </si>
  <si>
    <t xml:space="preserve">+23:21 </t>
  </si>
  <si>
    <t xml:space="preserve">+25:37 </t>
  </si>
  <si>
    <t xml:space="preserve"> " ""МОУ СОШ №3 """"Н</t>
  </si>
  <si>
    <t xml:space="preserve">+26:26 </t>
  </si>
  <si>
    <t xml:space="preserve">+26:52 </t>
  </si>
  <si>
    <t xml:space="preserve">+27:56 </t>
  </si>
  <si>
    <t xml:space="preserve">+31:42 </t>
  </si>
  <si>
    <t xml:space="preserve">+31:55 </t>
  </si>
  <si>
    <t xml:space="preserve">+34:49 </t>
  </si>
  <si>
    <t xml:space="preserve">+40:38 </t>
  </si>
  <si>
    <t xml:space="preserve">+53:01 </t>
  </si>
  <si>
    <t xml:space="preserve">+53:46 </t>
  </si>
  <si>
    <t xml:space="preserve">+00:42 </t>
  </si>
  <si>
    <t xml:space="preserve">+03:21 </t>
  </si>
  <si>
    <t xml:space="preserve">+12:18 </t>
  </si>
  <si>
    <t xml:space="preserve">+13:46 </t>
  </si>
  <si>
    <t xml:space="preserve">+17:48 </t>
  </si>
  <si>
    <t xml:space="preserve">+17:50 </t>
  </si>
  <si>
    <t xml:space="preserve">Малыгина Марина </t>
  </si>
  <si>
    <t xml:space="preserve"> МОУ Петровская СОШ </t>
  </si>
  <si>
    <t xml:space="preserve">+21:17 </t>
  </si>
  <si>
    <t xml:space="preserve">+22:57 </t>
  </si>
  <si>
    <t xml:space="preserve">+27:50 </t>
  </si>
  <si>
    <t xml:space="preserve">+33:41 </t>
  </si>
  <si>
    <t xml:space="preserve">+42:45 </t>
  </si>
  <si>
    <t xml:space="preserve">+42:54 </t>
  </si>
  <si>
    <t xml:space="preserve">+56:44 </t>
  </si>
  <si>
    <t xml:space="preserve">+59:23 </t>
  </si>
  <si>
    <t xml:space="preserve">+59:52 </t>
  </si>
  <si>
    <t xml:space="preserve">+02:11 </t>
  </si>
  <si>
    <t xml:space="preserve">+05:10 </t>
  </si>
  <si>
    <t xml:space="preserve">+13:03 </t>
  </si>
  <si>
    <t xml:space="preserve">+14:30 </t>
  </si>
  <si>
    <t xml:space="preserve">Кустова Татьяна </t>
  </si>
  <si>
    <t xml:space="preserve"> МОУ Коленовская СОШ </t>
  </si>
  <si>
    <t xml:space="preserve">+21:40 </t>
  </si>
  <si>
    <t xml:space="preserve"> МОУ СОШ №3, ГОУ ЯО </t>
  </si>
  <si>
    <t xml:space="preserve">+29:21 </t>
  </si>
  <si>
    <t xml:space="preserve">Яшина Дарья </t>
  </si>
  <si>
    <t xml:space="preserve">+42:40 </t>
  </si>
  <si>
    <t xml:space="preserve">+44:48 </t>
  </si>
  <si>
    <t xml:space="preserve">+47:27 </t>
  </si>
  <si>
    <t xml:space="preserve">+48:49 </t>
  </si>
  <si>
    <t xml:space="preserve">+57:08 </t>
  </si>
  <si>
    <t xml:space="preserve">+00:51 </t>
  </si>
  <si>
    <t xml:space="preserve">+12:51 </t>
  </si>
  <si>
    <t xml:space="preserve">Морозова Оксана </t>
  </si>
  <si>
    <t xml:space="preserve">+23:53 </t>
  </si>
  <si>
    <t xml:space="preserve">+28:47 </t>
  </si>
  <si>
    <t xml:space="preserve">+31:54 </t>
  </si>
  <si>
    <t xml:space="preserve">+46:07 </t>
  </si>
  <si>
    <t>Ж-16, 11 КП, 2.900 м</t>
  </si>
  <si>
    <t xml:space="preserve">+02:59 </t>
  </si>
  <si>
    <t xml:space="preserve">+04:14 </t>
  </si>
  <si>
    <t xml:space="preserve">+09:39 </t>
  </si>
  <si>
    <t xml:space="preserve">+10:06 </t>
  </si>
  <si>
    <t xml:space="preserve">+28:41 </t>
  </si>
  <si>
    <t xml:space="preserve">+30:10 </t>
  </si>
  <si>
    <t xml:space="preserve"> Ростовский политехн</t>
  </si>
  <si>
    <t xml:space="preserve">+36:15 </t>
  </si>
  <si>
    <t xml:space="preserve">+36:35 </t>
  </si>
  <si>
    <t xml:space="preserve">+38:51 </t>
  </si>
  <si>
    <t xml:space="preserve">+40:05 </t>
  </si>
  <si>
    <t xml:space="preserve">+47:33 </t>
  </si>
  <si>
    <t xml:space="preserve">+06:35 </t>
  </si>
  <si>
    <t xml:space="preserve">+19:43 </t>
  </si>
  <si>
    <t xml:space="preserve">+22:02 </t>
  </si>
  <si>
    <t xml:space="preserve">+34:10 </t>
  </si>
  <si>
    <t xml:space="preserve">+47:09 </t>
  </si>
  <si>
    <t xml:space="preserve">+56:48 </t>
  </si>
  <si>
    <t>Ж-18, 15 КП, 3.400 м</t>
  </si>
  <si>
    <t xml:space="preserve">+02:16 </t>
  </si>
  <si>
    <t xml:space="preserve">+02:25 </t>
  </si>
  <si>
    <t xml:space="preserve">+02:46 </t>
  </si>
  <si>
    <t xml:space="preserve">+04:28 </t>
  </si>
  <si>
    <t xml:space="preserve">+05:27 </t>
  </si>
  <si>
    <t xml:space="preserve">+09:46 </t>
  </si>
  <si>
    <t xml:space="preserve">+04:36 </t>
  </si>
  <si>
    <t xml:space="preserve">+09:37 </t>
  </si>
  <si>
    <t xml:space="preserve">+13:38 </t>
  </si>
  <si>
    <t>М-12, 8 КП, 1.900 м</t>
  </si>
  <si>
    <t xml:space="preserve">+03:49 </t>
  </si>
  <si>
    <t xml:space="preserve">+05:40 </t>
  </si>
  <si>
    <t xml:space="preserve">+05:49 </t>
  </si>
  <si>
    <t xml:space="preserve">+17:04 </t>
  </si>
  <si>
    <t xml:space="preserve">+17:39 </t>
  </si>
  <si>
    <t xml:space="preserve">+18:57 </t>
  </si>
  <si>
    <t xml:space="preserve">+19:35 </t>
  </si>
  <si>
    <t xml:space="preserve">+21:28 </t>
  </si>
  <si>
    <t xml:space="preserve">+21:51 </t>
  </si>
  <si>
    <t xml:space="preserve">Белоголовый Никита </t>
  </si>
  <si>
    <t xml:space="preserve">+22:19 </t>
  </si>
  <si>
    <t xml:space="preserve">+22:41 </t>
  </si>
  <si>
    <t xml:space="preserve">Сенюкович Иван </t>
  </si>
  <si>
    <t xml:space="preserve">+23:20 </t>
  </si>
  <si>
    <t xml:space="preserve">+24:57 </t>
  </si>
  <si>
    <t xml:space="preserve">+26:24 </t>
  </si>
  <si>
    <t xml:space="preserve">+26:55 </t>
  </si>
  <si>
    <t xml:space="preserve">+29:04 </t>
  </si>
  <si>
    <t xml:space="preserve">+31:03 </t>
  </si>
  <si>
    <t xml:space="preserve">+33:55 </t>
  </si>
  <si>
    <t xml:space="preserve">+38:25 </t>
  </si>
  <si>
    <t xml:space="preserve">+39:05 </t>
  </si>
  <si>
    <t xml:space="preserve">Жигалов Александр </t>
  </si>
  <si>
    <t xml:space="preserve">+39:14 </t>
  </si>
  <si>
    <t xml:space="preserve">Кузьмичев Арсений </t>
  </si>
  <si>
    <t xml:space="preserve">+40:18 </t>
  </si>
  <si>
    <t xml:space="preserve">Ершов Максим </t>
  </si>
  <si>
    <t xml:space="preserve">+43:18 </t>
  </si>
  <si>
    <t xml:space="preserve">+45:40 </t>
  </si>
  <si>
    <t xml:space="preserve">Иванов Илья </t>
  </si>
  <si>
    <t xml:space="preserve">+48:07 </t>
  </si>
  <si>
    <t xml:space="preserve">Пойкалайнен Егор </t>
  </si>
  <si>
    <t xml:space="preserve">+49:19 </t>
  </si>
  <si>
    <t xml:space="preserve">Нечаев Дмитрий </t>
  </si>
  <si>
    <t xml:space="preserve">+49:59 </t>
  </si>
  <si>
    <t xml:space="preserve">+58:17 </t>
  </si>
  <si>
    <t xml:space="preserve">+59:35 </t>
  </si>
  <si>
    <t xml:space="preserve">+00:59 </t>
  </si>
  <si>
    <t xml:space="preserve">+05:06 </t>
  </si>
  <si>
    <t xml:space="preserve">Мирабян Артем </t>
  </si>
  <si>
    <t xml:space="preserve">+19:21 </t>
  </si>
  <si>
    <t xml:space="preserve">Пенских Сергей </t>
  </si>
  <si>
    <t xml:space="preserve">+23:46 </t>
  </si>
  <si>
    <t xml:space="preserve">+25:10 </t>
  </si>
  <si>
    <t xml:space="preserve">+25:19 </t>
  </si>
  <si>
    <t xml:space="preserve">Антропов Александр </t>
  </si>
  <si>
    <t xml:space="preserve">+26:47 </t>
  </si>
  <si>
    <t xml:space="preserve">+33:30 </t>
  </si>
  <si>
    <t xml:space="preserve">+46:55 </t>
  </si>
  <si>
    <t xml:space="preserve">+02:24 </t>
  </si>
  <si>
    <t xml:space="preserve">+08:50 </t>
  </si>
  <si>
    <t xml:space="preserve">+19:10 </t>
  </si>
  <si>
    <t xml:space="preserve">Ратников Георгий </t>
  </si>
  <si>
    <t xml:space="preserve">+24:36 </t>
  </si>
  <si>
    <t xml:space="preserve">+40:59 </t>
  </si>
  <si>
    <t xml:space="preserve">Овсянников Владимир </t>
  </si>
  <si>
    <t xml:space="preserve">+54:43 </t>
  </si>
  <si>
    <t xml:space="preserve">Скворцов Егор </t>
  </si>
  <si>
    <t xml:space="preserve">+48:31 </t>
  </si>
  <si>
    <t xml:space="preserve">Жаворонков Даниил </t>
  </si>
  <si>
    <t xml:space="preserve">+50:04 </t>
  </si>
  <si>
    <t xml:space="preserve">+55:30 </t>
  </si>
  <si>
    <t xml:space="preserve">+03:24 </t>
  </si>
  <si>
    <t>М-14, 10 КП, 2.700 м</t>
  </si>
  <si>
    <t xml:space="preserve">+04:30 </t>
  </si>
  <si>
    <t xml:space="preserve"> " """"""Эверест"""" </t>
  </si>
  <si>
    <t xml:space="preserve">+08:23 </t>
  </si>
  <si>
    <t xml:space="preserve">+09:22 </t>
  </si>
  <si>
    <t xml:space="preserve">Крапивин Дмитрий </t>
  </si>
  <si>
    <t xml:space="preserve">+10:40 </t>
  </si>
  <si>
    <t xml:space="preserve">+10:59 </t>
  </si>
  <si>
    <t xml:space="preserve">+11:00 </t>
  </si>
  <si>
    <t xml:space="preserve">+11:33 </t>
  </si>
  <si>
    <t xml:space="preserve">+11:44 </t>
  </si>
  <si>
    <t xml:space="preserve">+13:02 </t>
  </si>
  <si>
    <t xml:space="preserve">+13:07 </t>
  </si>
  <si>
    <t xml:space="preserve">+13:32 </t>
  </si>
  <si>
    <t xml:space="preserve">+13:36 </t>
  </si>
  <si>
    <t xml:space="preserve">+15:21 </t>
  </si>
  <si>
    <t xml:space="preserve">+16:50 </t>
  </si>
  <si>
    <t xml:space="preserve">+17:00 </t>
  </si>
  <si>
    <t xml:space="preserve">+19:03 </t>
  </si>
  <si>
    <t xml:space="preserve">+19:15 </t>
  </si>
  <si>
    <t xml:space="preserve">+20:09 </t>
  </si>
  <si>
    <t xml:space="preserve">+20:32 </t>
  </si>
  <si>
    <t xml:space="preserve">+21:01 </t>
  </si>
  <si>
    <t xml:space="preserve">+23:48 </t>
  </si>
  <si>
    <t xml:space="preserve">+24:29 </t>
  </si>
  <si>
    <t xml:space="preserve">+25:11 </t>
  </si>
  <si>
    <t xml:space="preserve">+26:39 </t>
  </si>
  <si>
    <t xml:space="preserve">+27:51 </t>
  </si>
  <si>
    <t xml:space="preserve">+32:12 </t>
  </si>
  <si>
    <t xml:space="preserve">Панасюк Никита </t>
  </si>
  <si>
    <t xml:space="preserve">+37:17 </t>
  </si>
  <si>
    <t xml:space="preserve">+37:31 </t>
  </si>
  <si>
    <t xml:space="preserve">Тихомиров Клим </t>
  </si>
  <si>
    <t xml:space="preserve">+46:35 </t>
  </si>
  <si>
    <t xml:space="preserve">+53:57 </t>
  </si>
  <si>
    <t xml:space="preserve">+02:01 </t>
  </si>
  <si>
    <t xml:space="preserve">+03:51 </t>
  </si>
  <si>
    <t xml:space="preserve">+04:01 </t>
  </si>
  <si>
    <t xml:space="preserve">+06:11 </t>
  </si>
  <si>
    <t xml:space="preserve">+17:25 </t>
  </si>
  <si>
    <t xml:space="preserve">+19:39 </t>
  </si>
  <si>
    <t xml:space="preserve">+25:52 </t>
  </si>
  <si>
    <t xml:space="preserve">+27:37 </t>
  </si>
  <si>
    <t xml:space="preserve">Семак Даниил </t>
  </si>
  <si>
    <t xml:space="preserve">+05:12 </t>
  </si>
  <si>
    <t xml:space="preserve">+26:10 </t>
  </si>
  <si>
    <t xml:space="preserve">+26:15 </t>
  </si>
  <si>
    <t xml:space="preserve">Барабанов Владимир </t>
  </si>
  <si>
    <t xml:space="preserve">+29:13 </t>
  </si>
  <si>
    <t xml:space="preserve">+35:39 </t>
  </si>
  <si>
    <t xml:space="preserve">Минабутдинов Артур </t>
  </si>
  <si>
    <t xml:space="preserve">+48:32 </t>
  </si>
  <si>
    <t xml:space="preserve">+49:33 </t>
  </si>
  <si>
    <t xml:space="preserve">+01:04 </t>
  </si>
  <si>
    <t xml:space="preserve">+07:05 </t>
  </si>
  <si>
    <t xml:space="preserve">+09:06 </t>
  </si>
  <si>
    <t xml:space="preserve">+50:46 </t>
  </si>
  <si>
    <t xml:space="preserve">+39:51 </t>
  </si>
  <si>
    <t>М-16, 15 КП, 3.600 м</t>
  </si>
  <si>
    <t xml:space="preserve">+00:56 </t>
  </si>
  <si>
    <t xml:space="preserve">+01:51 </t>
  </si>
  <si>
    <t xml:space="preserve">+07:16 </t>
  </si>
  <si>
    <t xml:space="preserve">+09:13 </t>
  </si>
  <si>
    <t xml:space="preserve">+10:53 </t>
  </si>
  <si>
    <t xml:space="preserve">+12:08 </t>
  </si>
  <si>
    <t xml:space="preserve">+14:06 </t>
  </si>
  <si>
    <t xml:space="preserve">+14:37 </t>
  </si>
  <si>
    <t xml:space="preserve">+16:21 </t>
  </si>
  <si>
    <t xml:space="preserve">+16:38 </t>
  </si>
  <si>
    <t xml:space="preserve">Сенюкович Егор </t>
  </si>
  <si>
    <t xml:space="preserve">+16:46 </t>
  </si>
  <si>
    <t xml:space="preserve">+18:35 </t>
  </si>
  <si>
    <t xml:space="preserve">+18:43 </t>
  </si>
  <si>
    <t xml:space="preserve">+19:31 </t>
  </si>
  <si>
    <t xml:space="preserve">+19:36 </t>
  </si>
  <si>
    <t xml:space="preserve">+21:55 </t>
  </si>
  <si>
    <t xml:space="preserve">+23:37 </t>
  </si>
  <si>
    <t xml:space="preserve">+24:18 </t>
  </si>
  <si>
    <t xml:space="preserve">+29:44 </t>
  </si>
  <si>
    <t xml:space="preserve">+33:58 </t>
  </si>
  <si>
    <t xml:space="preserve">+35:35 </t>
  </si>
  <si>
    <t xml:space="preserve">+35:43 </t>
  </si>
  <si>
    <t xml:space="preserve">Кустов Станислав </t>
  </si>
  <si>
    <t xml:space="preserve">+36:39 </t>
  </si>
  <si>
    <t xml:space="preserve">+39:38 </t>
  </si>
  <si>
    <t xml:space="preserve">+43:00 </t>
  </si>
  <si>
    <t xml:space="preserve">+45:44 </t>
  </si>
  <si>
    <t xml:space="preserve">+03:33 </t>
  </si>
  <si>
    <t xml:space="preserve">Костин Илья </t>
  </si>
  <si>
    <t xml:space="preserve">+13:05 </t>
  </si>
  <si>
    <t xml:space="preserve">+18:53 </t>
  </si>
  <si>
    <t xml:space="preserve">Литовченко Кирилл </t>
  </si>
  <si>
    <t xml:space="preserve">+20:15 </t>
  </si>
  <si>
    <t xml:space="preserve">Дмитриев Андрей </t>
  </si>
  <si>
    <t xml:space="preserve">+36:46 </t>
  </si>
  <si>
    <t xml:space="preserve">Клевцов Михаил </t>
  </si>
  <si>
    <t xml:space="preserve">+52:12 </t>
  </si>
  <si>
    <t xml:space="preserve">Голещук Александр </t>
  </si>
  <si>
    <t xml:space="preserve">+55:58 </t>
  </si>
  <si>
    <t xml:space="preserve">+39:11 </t>
  </si>
  <si>
    <t xml:space="preserve">+56:13 </t>
  </si>
  <si>
    <t xml:space="preserve">+10:02 </t>
  </si>
  <si>
    <t xml:space="preserve">+15:41 </t>
  </si>
  <si>
    <t xml:space="preserve">+25:39 </t>
  </si>
  <si>
    <t xml:space="preserve">+34:42 </t>
  </si>
  <si>
    <t xml:space="preserve">+38:37 </t>
  </si>
  <si>
    <t xml:space="preserve">+58:16 </t>
  </si>
  <si>
    <t>М-18, 17 КП, 4.100 м</t>
  </si>
  <si>
    <t xml:space="preserve">+03:30 </t>
  </si>
  <si>
    <t xml:space="preserve">+05:15 </t>
  </si>
  <si>
    <t xml:space="preserve">+07:26 </t>
  </si>
  <si>
    <t xml:space="preserve">+11:04 </t>
  </si>
  <si>
    <t xml:space="preserve">+39:30 </t>
  </si>
  <si>
    <t xml:space="preserve">+41:31 </t>
  </si>
  <si>
    <t xml:space="preserve">+57:28 </t>
  </si>
  <si>
    <t xml:space="preserve">+29:43 </t>
  </si>
  <si>
    <t>Ж-12</t>
  </si>
  <si>
    <t xml:space="preserve">+04:10 </t>
  </si>
  <si>
    <t xml:space="preserve">+50:48 </t>
  </si>
  <si>
    <t>Ж-14</t>
  </si>
  <si>
    <t>Ж-16</t>
  </si>
  <si>
    <t>Ж-18</t>
  </si>
  <si>
    <t>М-12</t>
  </si>
  <si>
    <t>М-14</t>
  </si>
  <si>
    <t>М-16</t>
  </si>
  <si>
    <t>М-18</t>
  </si>
  <si>
    <t xml:space="preserve"> 22-23 апреля 2015 г</t>
  </si>
  <si>
    <t xml:space="preserve"> п. Вакарево</t>
  </si>
  <si>
    <t>Главный судья                                                     Седова И.А.</t>
  </si>
  <si>
    <t>Главный судья                                            Седова И.А.</t>
  </si>
  <si>
    <t>Главный секретарь                                           Кладухина Н.И.</t>
  </si>
  <si>
    <t>22 апреля 2015 г.</t>
  </si>
  <si>
    <t>Утверждаю</t>
  </si>
  <si>
    <t>Директор центра</t>
  </si>
  <si>
    <t>__________ А.Н. Логинова</t>
  </si>
  <si>
    <t>Областные соревнования по спортивному ориентированию "Подснежник-2015"</t>
  </si>
  <si>
    <t>п. Вакарево</t>
  </si>
  <si>
    <t>23 апреля 2015 г.</t>
  </si>
  <si>
    <t>Ориентирование в заданном направлении</t>
  </si>
  <si>
    <t>(итоги двух дней)</t>
  </si>
  <si>
    <t>Главный секретарь                                                   Кладухина Н.И.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</si>
</sst>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tted"/>
      <bottom style="dotted"/>
    </border>
    <border>
      <left/>
      <right/>
      <top style="thin"/>
      <bottom style="dotted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 horizontal="center"/>
    </xf>
    <xf numFmtId="0" fontId="42" fillId="0" borderId="0" xfId="0" applyFont="1" applyAlignment="1">
      <alignment/>
    </xf>
    <xf numFmtId="0" fontId="3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3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4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zoomScale="112" zoomScaleNormal="112" zoomScalePageLayoutView="0" workbookViewId="0" topLeftCell="A310">
      <selection activeCell="A317" sqref="A317:I320"/>
    </sheetView>
  </sheetViews>
  <sheetFormatPr defaultColWidth="9.140625" defaultRowHeight="15"/>
  <cols>
    <col min="2" max="2" width="0" style="0" hidden="1" customWidth="1"/>
    <col min="3" max="3" width="24.7109375" style="0" bestFit="1" customWidth="1"/>
    <col min="4" max="4" width="25.57421875" style="0" bestFit="1" customWidth="1"/>
    <col min="5" max="5" width="5.421875" style="1" bestFit="1" customWidth="1"/>
    <col min="6" max="6" width="7.140625" style="1" bestFit="1" customWidth="1"/>
    <col min="7" max="7" width="5.00390625" style="1" bestFit="1" customWidth="1"/>
    <col min="8" max="8" width="10.00390625" style="1" bestFit="1" customWidth="1"/>
    <col min="9" max="9" width="7.140625" style="1" bestFit="1" customWidth="1"/>
  </cols>
  <sheetData>
    <row r="1" spans="5:9" ht="15">
      <c r="E1" s="4"/>
      <c r="F1" s="19" t="s">
        <v>668</v>
      </c>
      <c r="G1" s="19"/>
      <c r="H1" s="19"/>
      <c r="I1" s="19"/>
    </row>
    <row r="2" spans="5:9" ht="15">
      <c r="E2" s="4"/>
      <c r="F2" s="19" t="s">
        <v>669</v>
      </c>
      <c r="G2" s="19"/>
      <c r="H2" s="19"/>
      <c r="I2" s="19"/>
    </row>
    <row r="3" spans="5:9" ht="15">
      <c r="E3" s="4"/>
      <c r="F3" s="19" t="s">
        <v>670</v>
      </c>
      <c r="G3" s="19"/>
      <c r="H3" s="19"/>
      <c r="I3" s="19"/>
    </row>
    <row r="4" spans="1:9" ht="18.75">
      <c r="A4" s="18" t="s">
        <v>341</v>
      </c>
      <c r="B4" s="18"/>
      <c r="C4" s="18"/>
      <c r="D4" s="18"/>
      <c r="E4" s="18"/>
      <c r="F4" s="18"/>
      <c r="G4" s="18"/>
      <c r="H4" s="18"/>
      <c r="I4" s="18"/>
    </row>
    <row r="5" spans="1:3" ht="15">
      <c r="A5" s="21" t="s">
        <v>663</v>
      </c>
      <c r="B5" s="21"/>
      <c r="C5" s="21"/>
    </row>
    <row r="6" spans="1:9" ht="18.7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ht="15">
      <c r="A7" s="3" t="s">
        <v>1</v>
      </c>
      <c r="B7" s="3"/>
      <c r="H7" s="20" t="s">
        <v>667</v>
      </c>
      <c r="I7" s="20"/>
    </row>
    <row r="8" spans="1:9" ht="15">
      <c r="A8" s="8" t="s">
        <v>2</v>
      </c>
      <c r="B8" s="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</row>
    <row r="9" spans="1:9" ht="15">
      <c r="A9" s="13">
        <v>1</v>
      </c>
      <c r="B9" s="13">
        <v>215</v>
      </c>
      <c r="C9" s="14" t="s">
        <v>10</v>
      </c>
      <c r="D9" s="14" t="s">
        <v>11</v>
      </c>
      <c r="E9" s="13"/>
      <c r="F9" s="13">
        <v>215</v>
      </c>
      <c r="G9" s="13">
        <v>2004</v>
      </c>
      <c r="H9" s="15">
        <v>0.011273148148148148</v>
      </c>
      <c r="I9" s="13">
        <v>1</v>
      </c>
    </row>
    <row r="10" spans="1:9" ht="15">
      <c r="A10" s="10">
        <v>2</v>
      </c>
      <c r="B10" s="10">
        <v>218</v>
      </c>
      <c r="C10" s="11" t="s">
        <v>12</v>
      </c>
      <c r="D10" s="11" t="s">
        <v>13</v>
      </c>
      <c r="E10" s="10"/>
      <c r="F10" s="10">
        <v>218</v>
      </c>
      <c r="G10" s="10">
        <v>2003</v>
      </c>
      <c r="H10" s="12">
        <v>0.013761574074074074</v>
      </c>
      <c r="I10" s="10">
        <v>2</v>
      </c>
    </row>
    <row r="11" spans="1:9" ht="15">
      <c r="A11" s="10">
        <v>3</v>
      </c>
      <c r="B11" s="10">
        <v>233</v>
      </c>
      <c r="C11" s="11" t="s">
        <v>14</v>
      </c>
      <c r="D11" s="11" t="s">
        <v>15</v>
      </c>
      <c r="E11" s="10"/>
      <c r="F11" s="10">
        <v>233</v>
      </c>
      <c r="G11" s="10">
        <v>2003</v>
      </c>
      <c r="H11" s="12">
        <v>0.014872685185185185</v>
      </c>
      <c r="I11" s="10">
        <v>3</v>
      </c>
    </row>
    <row r="12" spans="1:9" ht="15">
      <c r="A12" s="10">
        <v>4</v>
      </c>
      <c r="B12" s="10">
        <v>209</v>
      </c>
      <c r="C12" s="11" t="s">
        <v>16</v>
      </c>
      <c r="D12" s="11" t="s">
        <v>17</v>
      </c>
      <c r="E12" s="10" t="s">
        <v>18</v>
      </c>
      <c r="F12" s="10">
        <v>209</v>
      </c>
      <c r="G12" s="10">
        <v>2004</v>
      </c>
      <c r="H12" s="12">
        <v>0.015335648148148147</v>
      </c>
      <c r="I12" s="10">
        <v>4</v>
      </c>
    </row>
    <row r="13" spans="1:9" ht="15">
      <c r="A13" s="10">
        <v>5</v>
      </c>
      <c r="B13" s="10">
        <v>212</v>
      </c>
      <c r="C13" s="11" t="s">
        <v>19</v>
      </c>
      <c r="D13" s="11" t="s">
        <v>11</v>
      </c>
      <c r="E13" s="10"/>
      <c r="F13" s="10">
        <v>212</v>
      </c>
      <c r="G13" s="10">
        <v>2003</v>
      </c>
      <c r="H13" s="12">
        <v>0.01633101851851852</v>
      </c>
      <c r="I13" s="10">
        <v>5</v>
      </c>
    </row>
    <row r="14" spans="1:9" ht="15">
      <c r="A14" s="10">
        <v>6</v>
      </c>
      <c r="B14" s="10">
        <v>221</v>
      </c>
      <c r="C14" s="11" t="s">
        <v>20</v>
      </c>
      <c r="D14" s="11" t="s">
        <v>11</v>
      </c>
      <c r="E14" s="10" t="s">
        <v>21</v>
      </c>
      <c r="F14" s="10">
        <v>221</v>
      </c>
      <c r="G14" s="10">
        <v>2004</v>
      </c>
      <c r="H14" s="12">
        <v>0.017222222222222222</v>
      </c>
      <c r="I14" s="10">
        <v>6</v>
      </c>
    </row>
    <row r="15" spans="1:9" ht="15">
      <c r="A15" s="10">
        <v>7</v>
      </c>
      <c r="B15" s="10">
        <v>232</v>
      </c>
      <c r="C15" s="11" t="s">
        <v>22</v>
      </c>
      <c r="D15" s="11" t="s">
        <v>23</v>
      </c>
      <c r="E15" s="10"/>
      <c r="F15" s="10">
        <v>232</v>
      </c>
      <c r="G15" s="10">
        <v>2003</v>
      </c>
      <c r="H15" s="12">
        <v>0.019675925925925927</v>
      </c>
      <c r="I15" s="10">
        <v>7</v>
      </c>
    </row>
    <row r="16" spans="1:9" ht="15">
      <c r="A16" s="10">
        <v>8</v>
      </c>
      <c r="B16" s="10">
        <v>229</v>
      </c>
      <c r="C16" s="11" t="s">
        <v>25</v>
      </c>
      <c r="D16" s="11" t="s">
        <v>13</v>
      </c>
      <c r="E16" s="10"/>
      <c r="F16" s="10">
        <v>229</v>
      </c>
      <c r="G16" s="10">
        <v>2004</v>
      </c>
      <c r="H16" s="12">
        <v>0.02111111111111111</v>
      </c>
      <c r="I16" s="10">
        <v>8</v>
      </c>
    </row>
    <row r="17" spans="1:9" ht="15">
      <c r="A17" s="10">
        <v>9</v>
      </c>
      <c r="B17" s="10">
        <v>208</v>
      </c>
      <c r="C17" s="11" t="s">
        <v>26</v>
      </c>
      <c r="D17" s="11" t="s">
        <v>27</v>
      </c>
      <c r="E17" s="10"/>
      <c r="F17" s="10">
        <v>208</v>
      </c>
      <c r="G17" s="10">
        <v>2003</v>
      </c>
      <c r="H17" s="12">
        <v>0.0212962962962963</v>
      </c>
      <c r="I17" s="10">
        <v>9</v>
      </c>
    </row>
    <row r="18" spans="1:9" ht="15">
      <c r="A18" s="10">
        <v>10</v>
      </c>
      <c r="B18" s="10">
        <v>227</v>
      </c>
      <c r="C18" s="11" t="s">
        <v>28</v>
      </c>
      <c r="D18" s="11" t="s">
        <v>23</v>
      </c>
      <c r="E18" s="10"/>
      <c r="F18" s="10">
        <v>227</v>
      </c>
      <c r="G18" s="10">
        <v>2003</v>
      </c>
      <c r="H18" s="12">
        <v>0.021574074074074075</v>
      </c>
      <c r="I18" s="10">
        <v>10</v>
      </c>
    </row>
    <row r="19" spans="1:9" ht="15">
      <c r="A19" s="10">
        <v>11</v>
      </c>
      <c r="B19" s="10">
        <v>228</v>
      </c>
      <c r="C19" s="11" t="s">
        <v>29</v>
      </c>
      <c r="D19" s="11" t="s">
        <v>17</v>
      </c>
      <c r="E19" s="10"/>
      <c r="F19" s="10">
        <v>228</v>
      </c>
      <c r="G19" s="10">
        <v>2005</v>
      </c>
      <c r="H19" s="12">
        <v>0.02193287037037037</v>
      </c>
      <c r="I19" s="10">
        <v>11</v>
      </c>
    </row>
    <row r="20" spans="1:9" ht="15">
      <c r="A20" s="10">
        <v>12</v>
      </c>
      <c r="B20" s="10">
        <v>225</v>
      </c>
      <c r="C20" s="11" t="s">
        <v>30</v>
      </c>
      <c r="D20" s="11" t="s">
        <v>11</v>
      </c>
      <c r="E20" s="10"/>
      <c r="F20" s="10">
        <v>225</v>
      </c>
      <c r="G20" s="10">
        <v>2004</v>
      </c>
      <c r="H20" s="12">
        <v>0.022048611111111113</v>
      </c>
      <c r="I20" s="10">
        <v>12</v>
      </c>
    </row>
    <row r="21" spans="1:9" ht="15">
      <c r="A21" s="10">
        <v>13</v>
      </c>
      <c r="B21" s="10">
        <v>234</v>
      </c>
      <c r="C21" s="11" t="s">
        <v>31</v>
      </c>
      <c r="D21" s="11" t="s">
        <v>27</v>
      </c>
      <c r="E21" s="10" t="s">
        <v>21</v>
      </c>
      <c r="F21" s="10">
        <v>234</v>
      </c>
      <c r="G21" s="10">
        <v>2003</v>
      </c>
      <c r="H21" s="12">
        <v>0.023240740740740742</v>
      </c>
      <c r="I21" s="10">
        <v>13</v>
      </c>
    </row>
    <row r="22" spans="1:9" ht="15">
      <c r="A22" s="10">
        <v>14</v>
      </c>
      <c r="B22" s="10">
        <v>231</v>
      </c>
      <c r="C22" s="11" t="s">
        <v>24</v>
      </c>
      <c r="D22" s="11" t="s">
        <v>23</v>
      </c>
      <c r="E22" s="10"/>
      <c r="F22" s="10">
        <v>231</v>
      </c>
      <c r="G22" s="10">
        <v>2006</v>
      </c>
      <c r="H22" s="12">
        <v>0.03061342592592593</v>
      </c>
      <c r="I22" s="10">
        <v>14</v>
      </c>
    </row>
    <row r="23" spans="1:9" ht="15">
      <c r="A23" s="10">
        <v>15</v>
      </c>
      <c r="B23" s="10">
        <v>213</v>
      </c>
      <c r="C23" s="11" t="s">
        <v>34</v>
      </c>
      <c r="D23" s="11" t="s">
        <v>35</v>
      </c>
      <c r="E23" s="10" t="s">
        <v>21</v>
      </c>
      <c r="F23" s="10">
        <v>213</v>
      </c>
      <c r="G23" s="10">
        <v>2003</v>
      </c>
      <c r="H23" s="12">
        <v>0.03096064814814815</v>
      </c>
      <c r="I23" s="10">
        <v>15</v>
      </c>
    </row>
    <row r="24" spans="1:9" ht="15">
      <c r="A24" s="10">
        <v>16</v>
      </c>
      <c r="B24" s="10">
        <v>210</v>
      </c>
      <c r="C24" s="11" t="s">
        <v>37</v>
      </c>
      <c r="D24" s="11" t="s">
        <v>11</v>
      </c>
      <c r="E24" s="10"/>
      <c r="F24" s="10">
        <v>210</v>
      </c>
      <c r="G24" s="10">
        <v>2004</v>
      </c>
      <c r="H24" s="12">
        <v>0.03224537037037037</v>
      </c>
      <c r="I24" s="10">
        <v>16</v>
      </c>
    </row>
    <row r="25" spans="1:9" ht="15">
      <c r="A25" s="10">
        <v>17</v>
      </c>
      <c r="B25" s="10">
        <v>204</v>
      </c>
      <c r="C25" s="11" t="s">
        <v>38</v>
      </c>
      <c r="D25" s="11" t="s">
        <v>13</v>
      </c>
      <c r="E25" s="10"/>
      <c r="F25" s="10">
        <v>204</v>
      </c>
      <c r="G25" s="10">
        <v>2003</v>
      </c>
      <c r="H25" s="12">
        <v>0.03243055555555556</v>
      </c>
      <c r="I25" s="10">
        <v>17</v>
      </c>
    </row>
    <row r="26" spans="1:9" ht="15">
      <c r="A26" s="10">
        <v>18</v>
      </c>
      <c r="B26" s="10">
        <v>230</v>
      </c>
      <c r="C26" s="11" t="s">
        <v>39</v>
      </c>
      <c r="D26" s="11" t="s">
        <v>40</v>
      </c>
      <c r="E26" s="10"/>
      <c r="F26" s="10">
        <v>230</v>
      </c>
      <c r="G26" s="10">
        <v>2003</v>
      </c>
      <c r="H26" s="12">
        <v>0.03260416666666667</v>
      </c>
      <c r="I26" s="10">
        <v>18</v>
      </c>
    </row>
    <row r="27" spans="1:9" ht="15">
      <c r="A27" s="10">
        <v>19</v>
      </c>
      <c r="B27" s="10">
        <v>222</v>
      </c>
      <c r="C27" s="11" t="s">
        <v>41</v>
      </c>
      <c r="D27" s="11" t="s">
        <v>15</v>
      </c>
      <c r="E27" s="10"/>
      <c r="F27" s="10">
        <v>222</v>
      </c>
      <c r="G27" s="10">
        <v>2003</v>
      </c>
      <c r="H27" s="12">
        <v>0.0334375</v>
      </c>
      <c r="I27" s="10">
        <v>19</v>
      </c>
    </row>
    <row r="28" spans="1:9" ht="15">
      <c r="A28" s="10">
        <v>20</v>
      </c>
      <c r="B28" s="10">
        <v>202</v>
      </c>
      <c r="C28" s="11" t="s">
        <v>43</v>
      </c>
      <c r="D28" s="11" t="s">
        <v>40</v>
      </c>
      <c r="E28" s="10"/>
      <c r="F28" s="10">
        <v>202</v>
      </c>
      <c r="G28" s="10">
        <v>2004</v>
      </c>
      <c r="H28" s="12">
        <v>0.03741898148148148</v>
      </c>
      <c r="I28" s="10">
        <v>20</v>
      </c>
    </row>
    <row r="29" spans="1:9" ht="15">
      <c r="A29" s="10">
        <v>21</v>
      </c>
      <c r="B29" s="10">
        <v>201</v>
      </c>
      <c r="C29" s="11" t="s">
        <v>44</v>
      </c>
      <c r="D29" s="11" t="s">
        <v>33</v>
      </c>
      <c r="E29" s="10"/>
      <c r="F29" s="10">
        <v>201</v>
      </c>
      <c r="G29" s="10">
        <v>2004</v>
      </c>
      <c r="H29" s="12">
        <v>0.03829861111111111</v>
      </c>
      <c r="I29" s="10">
        <v>21</v>
      </c>
    </row>
    <row r="30" spans="1:9" ht="15">
      <c r="A30" s="10">
        <v>22</v>
      </c>
      <c r="B30" s="10">
        <v>206</v>
      </c>
      <c r="C30" s="11" t="s">
        <v>45</v>
      </c>
      <c r="D30" s="11" t="s">
        <v>17</v>
      </c>
      <c r="E30" s="10"/>
      <c r="F30" s="10">
        <v>206</v>
      </c>
      <c r="G30" s="10">
        <v>2004</v>
      </c>
      <c r="H30" s="12">
        <v>0.03851851851851852</v>
      </c>
      <c r="I30" s="10">
        <v>22</v>
      </c>
    </row>
    <row r="31" spans="1:9" ht="15">
      <c r="A31" s="10">
        <v>23</v>
      </c>
      <c r="B31" s="10">
        <v>220</v>
      </c>
      <c r="C31" s="11" t="s">
        <v>47</v>
      </c>
      <c r="D31" s="11" t="s">
        <v>17</v>
      </c>
      <c r="E31" s="10"/>
      <c r="F31" s="10">
        <v>220</v>
      </c>
      <c r="G31" s="10">
        <v>2004</v>
      </c>
      <c r="H31" s="12">
        <v>0.041053240740740744</v>
      </c>
      <c r="I31" s="10">
        <v>23</v>
      </c>
    </row>
    <row r="32" spans="1:9" ht="15">
      <c r="A32" s="10">
        <v>24</v>
      </c>
      <c r="B32" s="10">
        <v>205</v>
      </c>
      <c r="C32" s="11" t="s">
        <v>48</v>
      </c>
      <c r="D32" s="11" t="s">
        <v>33</v>
      </c>
      <c r="E32" s="10"/>
      <c r="F32" s="10">
        <v>205</v>
      </c>
      <c r="G32" s="10">
        <v>2002</v>
      </c>
      <c r="H32" s="12">
        <v>0.04108796296296296</v>
      </c>
      <c r="I32" s="10">
        <v>24</v>
      </c>
    </row>
    <row r="33" spans="1:9" ht="15">
      <c r="A33" s="10">
        <v>25</v>
      </c>
      <c r="B33" s="10">
        <v>226</v>
      </c>
      <c r="C33" s="11" t="s">
        <v>42</v>
      </c>
      <c r="D33" s="11" t="s">
        <v>33</v>
      </c>
      <c r="E33" s="10"/>
      <c r="F33" s="10">
        <v>226</v>
      </c>
      <c r="G33" s="10">
        <v>2003</v>
      </c>
      <c r="H33" s="12">
        <v>0.05634259259259259</v>
      </c>
      <c r="I33" s="10">
        <v>25</v>
      </c>
    </row>
    <row r="34" spans="1:9" ht="15">
      <c r="A34" s="10">
        <v>26</v>
      </c>
      <c r="B34" s="10">
        <v>203</v>
      </c>
      <c r="C34" s="11" t="s">
        <v>46</v>
      </c>
      <c r="D34" s="11" t="s">
        <v>33</v>
      </c>
      <c r="E34" s="10"/>
      <c r="F34" s="10">
        <v>203</v>
      </c>
      <c r="G34" s="10">
        <v>2003</v>
      </c>
      <c r="H34" s="12">
        <v>0.06112268518518518</v>
      </c>
      <c r="I34" s="10">
        <v>26</v>
      </c>
    </row>
    <row r="35" spans="1:9" ht="15">
      <c r="A35" s="10">
        <v>27</v>
      </c>
      <c r="B35" s="10">
        <v>211</v>
      </c>
      <c r="C35" s="11" t="s">
        <v>49</v>
      </c>
      <c r="D35" s="11" t="s">
        <v>15</v>
      </c>
      <c r="E35" s="10"/>
      <c r="F35" s="10">
        <v>211</v>
      </c>
      <c r="G35" s="10">
        <v>2003</v>
      </c>
      <c r="H35" s="12">
        <v>0.08694444444444445</v>
      </c>
      <c r="I35" s="10">
        <v>27</v>
      </c>
    </row>
    <row r="36" spans="1:9" ht="15">
      <c r="A36" s="10">
        <v>28</v>
      </c>
      <c r="B36" s="10">
        <v>235</v>
      </c>
      <c r="C36" s="11" t="s">
        <v>50</v>
      </c>
      <c r="D36" s="11" t="s">
        <v>33</v>
      </c>
      <c r="E36" s="10" t="s">
        <v>21</v>
      </c>
      <c r="F36" s="10">
        <v>235</v>
      </c>
      <c r="G36" s="10">
        <v>2004</v>
      </c>
      <c r="H36" s="12">
        <v>0.0880787037037037</v>
      </c>
      <c r="I36" s="10">
        <v>28</v>
      </c>
    </row>
    <row r="37" spans="1:9" ht="15">
      <c r="A37" s="10">
        <v>29</v>
      </c>
      <c r="B37" s="10">
        <v>224</v>
      </c>
      <c r="C37" s="11" t="s">
        <v>32</v>
      </c>
      <c r="D37" s="11" t="s">
        <v>33</v>
      </c>
      <c r="E37" s="10"/>
      <c r="F37" s="10">
        <v>224</v>
      </c>
      <c r="G37" s="10">
        <v>2004</v>
      </c>
      <c r="H37" s="12">
        <v>0.0903125</v>
      </c>
      <c r="I37" s="10">
        <v>29</v>
      </c>
    </row>
    <row r="38" spans="1:9" ht="15">
      <c r="A38" s="10">
        <v>30</v>
      </c>
      <c r="B38" s="10">
        <v>207</v>
      </c>
      <c r="C38" s="11" t="s">
        <v>51</v>
      </c>
      <c r="D38" s="11" t="s">
        <v>23</v>
      </c>
      <c r="E38" s="10"/>
      <c r="F38" s="10">
        <v>207</v>
      </c>
      <c r="G38" s="10">
        <v>2003</v>
      </c>
      <c r="H38" s="12">
        <v>0.09196759259259259</v>
      </c>
      <c r="I38" s="10">
        <v>30</v>
      </c>
    </row>
    <row r="39" spans="1:9" ht="15">
      <c r="A39" s="10">
        <v>31</v>
      </c>
      <c r="B39" s="10">
        <v>214</v>
      </c>
      <c r="C39" s="11" t="s">
        <v>36</v>
      </c>
      <c r="D39" s="11" t="s">
        <v>33</v>
      </c>
      <c r="E39" s="10"/>
      <c r="F39" s="10">
        <v>214</v>
      </c>
      <c r="G39" s="10">
        <v>2005</v>
      </c>
      <c r="H39" s="12">
        <v>0.11466435185185185</v>
      </c>
      <c r="I39" s="10">
        <v>31</v>
      </c>
    </row>
    <row r="40" spans="1:2" ht="15">
      <c r="A40" s="3" t="s">
        <v>52</v>
      </c>
      <c r="B40" s="3"/>
    </row>
    <row r="41" spans="1:9" ht="15">
      <c r="A41" s="8" t="s">
        <v>2</v>
      </c>
      <c r="B41" s="8"/>
      <c r="C41" s="8" t="s">
        <v>3</v>
      </c>
      <c r="D41" s="8" t="s">
        <v>4</v>
      </c>
      <c r="E41" s="8" t="s">
        <v>5</v>
      </c>
      <c r="F41" s="8" t="s">
        <v>6</v>
      </c>
      <c r="G41" s="8" t="s">
        <v>7</v>
      </c>
      <c r="H41" s="8" t="s">
        <v>8</v>
      </c>
      <c r="I41" s="8" t="s">
        <v>9</v>
      </c>
    </row>
    <row r="42" spans="1:9" ht="15">
      <c r="A42" s="13">
        <v>1</v>
      </c>
      <c r="B42" s="13">
        <v>436</v>
      </c>
      <c r="C42" s="14" t="s">
        <v>53</v>
      </c>
      <c r="D42" s="14" t="s">
        <v>23</v>
      </c>
      <c r="E42" s="13" t="s">
        <v>54</v>
      </c>
      <c r="F42" s="13">
        <v>436</v>
      </c>
      <c r="G42" s="13">
        <v>2001</v>
      </c>
      <c r="H42" s="15">
        <v>0.01267361111111111</v>
      </c>
      <c r="I42" s="13">
        <v>1</v>
      </c>
    </row>
    <row r="43" spans="1:9" ht="15">
      <c r="A43" s="10">
        <v>2</v>
      </c>
      <c r="B43" s="10">
        <v>470</v>
      </c>
      <c r="C43" s="11" t="s">
        <v>55</v>
      </c>
      <c r="D43" s="11" t="s">
        <v>56</v>
      </c>
      <c r="E43" s="10" t="s">
        <v>57</v>
      </c>
      <c r="F43" s="10">
        <v>470</v>
      </c>
      <c r="G43" s="10">
        <v>2001</v>
      </c>
      <c r="H43" s="12">
        <v>0.014120370370370368</v>
      </c>
      <c r="I43" s="10">
        <v>2</v>
      </c>
    </row>
    <row r="44" spans="1:9" ht="15">
      <c r="A44" s="10">
        <v>3</v>
      </c>
      <c r="B44" s="10">
        <v>407</v>
      </c>
      <c r="C44" s="11" t="s">
        <v>58</v>
      </c>
      <c r="D44" s="11" t="s">
        <v>59</v>
      </c>
      <c r="E44" s="10" t="s">
        <v>18</v>
      </c>
      <c r="F44" s="10">
        <v>407</v>
      </c>
      <c r="G44" s="10">
        <v>2001</v>
      </c>
      <c r="H44" s="12">
        <v>0.014178240740740741</v>
      </c>
      <c r="I44" s="10">
        <v>3</v>
      </c>
    </row>
    <row r="45" spans="1:9" ht="15">
      <c r="A45" s="10">
        <v>4</v>
      </c>
      <c r="B45" s="10">
        <v>431</v>
      </c>
      <c r="C45" s="11" t="s">
        <v>60</v>
      </c>
      <c r="D45" s="11" t="s">
        <v>35</v>
      </c>
      <c r="E45" s="10" t="s">
        <v>21</v>
      </c>
      <c r="F45" s="10">
        <v>431</v>
      </c>
      <c r="G45" s="10">
        <v>2001</v>
      </c>
      <c r="H45" s="12">
        <v>0.01423611111111111</v>
      </c>
      <c r="I45" s="10">
        <v>4</v>
      </c>
    </row>
    <row r="46" spans="1:9" ht="15">
      <c r="A46" s="10">
        <v>5</v>
      </c>
      <c r="B46" s="10">
        <v>410</v>
      </c>
      <c r="C46" s="11" t="s">
        <v>61</v>
      </c>
      <c r="D46" s="11" t="s">
        <v>33</v>
      </c>
      <c r="E46" s="10" t="s">
        <v>21</v>
      </c>
      <c r="F46" s="10">
        <v>410</v>
      </c>
      <c r="G46" s="10">
        <v>2001</v>
      </c>
      <c r="H46" s="12">
        <v>0.014965277777777779</v>
      </c>
      <c r="I46" s="10">
        <v>5</v>
      </c>
    </row>
    <row r="47" spans="1:9" ht="15">
      <c r="A47" s="10">
        <v>6</v>
      </c>
      <c r="B47" s="10">
        <v>463</v>
      </c>
      <c r="C47" s="11" t="s">
        <v>62</v>
      </c>
      <c r="D47" s="11" t="s">
        <v>63</v>
      </c>
      <c r="E47" s="10" t="s">
        <v>21</v>
      </c>
      <c r="F47" s="10">
        <v>463</v>
      </c>
      <c r="G47" s="10">
        <v>2001</v>
      </c>
      <c r="H47" s="12">
        <v>0.014976851851851852</v>
      </c>
      <c r="I47" s="10">
        <v>6</v>
      </c>
    </row>
    <row r="48" spans="1:9" ht="15">
      <c r="A48" s="10">
        <v>7</v>
      </c>
      <c r="B48" s="10">
        <v>459</v>
      </c>
      <c r="C48" s="11" t="s">
        <v>64</v>
      </c>
      <c r="D48" s="11" t="s">
        <v>27</v>
      </c>
      <c r="E48" s="10" t="s">
        <v>18</v>
      </c>
      <c r="F48" s="10">
        <v>459</v>
      </c>
      <c r="G48" s="10">
        <v>2001</v>
      </c>
      <c r="H48" s="12">
        <v>0.015185185185185185</v>
      </c>
      <c r="I48" s="10">
        <v>7</v>
      </c>
    </row>
    <row r="49" spans="1:9" ht="15">
      <c r="A49" s="10">
        <v>8</v>
      </c>
      <c r="B49" s="10">
        <v>404</v>
      </c>
      <c r="C49" s="11" t="s">
        <v>65</v>
      </c>
      <c r="D49" s="11" t="s">
        <v>66</v>
      </c>
      <c r="E49" s="10"/>
      <c r="F49" s="10">
        <v>404</v>
      </c>
      <c r="G49" s="10">
        <v>2002</v>
      </c>
      <c r="H49" s="12">
        <v>0.016724537037037034</v>
      </c>
      <c r="I49" s="10">
        <v>8</v>
      </c>
    </row>
    <row r="50" spans="1:9" ht="15">
      <c r="A50" s="10">
        <v>9</v>
      </c>
      <c r="B50" s="10">
        <v>420</v>
      </c>
      <c r="C50" s="11" t="s">
        <v>67</v>
      </c>
      <c r="D50" s="11" t="s">
        <v>33</v>
      </c>
      <c r="E50" s="10" t="s">
        <v>21</v>
      </c>
      <c r="F50" s="10">
        <v>420</v>
      </c>
      <c r="G50" s="10">
        <v>2001</v>
      </c>
      <c r="H50" s="12">
        <v>0.016944444444444443</v>
      </c>
      <c r="I50" s="10">
        <v>9</v>
      </c>
    </row>
    <row r="51" spans="1:9" ht="15">
      <c r="A51" s="10">
        <v>10</v>
      </c>
      <c r="B51" s="10">
        <v>454</v>
      </c>
      <c r="C51" s="11" t="s">
        <v>68</v>
      </c>
      <c r="D51" s="11" t="s">
        <v>69</v>
      </c>
      <c r="E51" s="10"/>
      <c r="F51" s="10">
        <v>454</v>
      </c>
      <c r="G51" s="10">
        <v>2002</v>
      </c>
      <c r="H51" s="12">
        <v>0.01699074074074074</v>
      </c>
      <c r="I51" s="10">
        <v>10</v>
      </c>
    </row>
    <row r="52" spans="1:9" ht="15">
      <c r="A52" s="10">
        <v>11</v>
      </c>
      <c r="B52" s="10">
        <v>472</v>
      </c>
      <c r="C52" s="11" t="s">
        <v>70</v>
      </c>
      <c r="D52" s="11" t="s">
        <v>71</v>
      </c>
      <c r="E52" s="10" t="s">
        <v>21</v>
      </c>
      <c r="F52" s="10">
        <v>472</v>
      </c>
      <c r="G52" s="10">
        <v>2002</v>
      </c>
      <c r="H52" s="12">
        <v>0.01775462962962963</v>
      </c>
      <c r="I52" s="10">
        <v>11</v>
      </c>
    </row>
    <row r="53" spans="1:9" ht="15">
      <c r="A53" s="10">
        <v>12</v>
      </c>
      <c r="B53" s="10">
        <v>402</v>
      </c>
      <c r="C53" s="11" t="s">
        <v>72</v>
      </c>
      <c r="D53" s="11" t="s">
        <v>33</v>
      </c>
      <c r="E53" s="10" t="s">
        <v>21</v>
      </c>
      <c r="F53" s="10">
        <v>402</v>
      </c>
      <c r="G53" s="10">
        <v>2001</v>
      </c>
      <c r="H53" s="12">
        <v>0.017939814814814815</v>
      </c>
      <c r="I53" s="10">
        <v>12</v>
      </c>
    </row>
    <row r="54" spans="1:9" ht="15">
      <c r="A54" s="10">
        <v>13</v>
      </c>
      <c r="B54" s="10">
        <v>443</v>
      </c>
      <c r="C54" s="11" t="s">
        <v>73</v>
      </c>
      <c r="D54" s="11" t="s">
        <v>74</v>
      </c>
      <c r="E54" s="10"/>
      <c r="F54" s="10">
        <v>443</v>
      </c>
      <c r="G54" s="10">
        <v>2001</v>
      </c>
      <c r="H54" s="12">
        <v>0.018136574074074072</v>
      </c>
      <c r="I54" s="10">
        <v>13</v>
      </c>
    </row>
    <row r="55" spans="1:9" ht="15">
      <c r="A55" s="10">
        <v>14</v>
      </c>
      <c r="B55" s="10">
        <v>469</v>
      </c>
      <c r="C55" s="11" t="s">
        <v>75</v>
      </c>
      <c r="D55" s="11" t="s">
        <v>76</v>
      </c>
      <c r="E55" s="10" t="s">
        <v>21</v>
      </c>
      <c r="F55" s="10">
        <v>469</v>
      </c>
      <c r="G55" s="10">
        <v>2002</v>
      </c>
      <c r="H55" s="12">
        <v>0.019710648148148147</v>
      </c>
      <c r="I55" s="10">
        <v>14</v>
      </c>
    </row>
    <row r="56" spans="1:9" ht="15">
      <c r="A56" s="10">
        <v>15</v>
      </c>
      <c r="B56" s="10">
        <v>428</v>
      </c>
      <c r="C56" s="11" t="s">
        <v>77</v>
      </c>
      <c r="D56" s="11" t="s">
        <v>66</v>
      </c>
      <c r="E56" s="10"/>
      <c r="F56" s="10">
        <v>428</v>
      </c>
      <c r="G56" s="10">
        <v>2002</v>
      </c>
      <c r="H56" s="12">
        <v>0.019780092592592592</v>
      </c>
      <c r="I56" s="10">
        <v>15</v>
      </c>
    </row>
    <row r="57" spans="1:9" ht="15">
      <c r="A57" s="10">
        <v>16</v>
      </c>
      <c r="B57" s="10">
        <v>473</v>
      </c>
      <c r="C57" s="11" t="s">
        <v>78</v>
      </c>
      <c r="D57" s="11" t="s">
        <v>23</v>
      </c>
      <c r="E57" s="10" t="s">
        <v>57</v>
      </c>
      <c r="F57" s="10">
        <v>473</v>
      </c>
      <c r="G57" s="10">
        <v>2002</v>
      </c>
      <c r="H57" s="12">
        <v>0.020069444444444442</v>
      </c>
      <c r="I57" s="10">
        <v>16</v>
      </c>
    </row>
    <row r="58" spans="1:9" ht="15">
      <c r="A58" s="10">
        <v>17</v>
      </c>
      <c r="B58" s="10">
        <v>456</v>
      </c>
      <c r="C58" s="11" t="s">
        <v>81</v>
      </c>
      <c r="D58" s="11" t="s">
        <v>23</v>
      </c>
      <c r="E58" s="10"/>
      <c r="F58" s="10">
        <v>456</v>
      </c>
      <c r="G58" s="10">
        <v>2001</v>
      </c>
      <c r="H58" s="12">
        <v>0.021678240740740738</v>
      </c>
      <c r="I58" s="10">
        <v>17</v>
      </c>
    </row>
    <row r="59" spans="1:9" ht="15">
      <c r="A59" s="10">
        <v>18</v>
      </c>
      <c r="B59" s="10">
        <v>416</v>
      </c>
      <c r="C59" s="11" t="s">
        <v>82</v>
      </c>
      <c r="D59" s="11" t="s">
        <v>40</v>
      </c>
      <c r="E59" s="10"/>
      <c r="F59" s="10">
        <v>416</v>
      </c>
      <c r="G59" s="10">
        <v>2001</v>
      </c>
      <c r="H59" s="12">
        <v>0.022824074074074076</v>
      </c>
      <c r="I59" s="10">
        <v>18</v>
      </c>
    </row>
    <row r="60" spans="1:9" ht="15">
      <c r="A60" s="10">
        <v>19</v>
      </c>
      <c r="B60" s="10">
        <v>434</v>
      </c>
      <c r="C60" s="11" t="s">
        <v>83</v>
      </c>
      <c r="D60" s="11" t="s">
        <v>40</v>
      </c>
      <c r="E60" s="10"/>
      <c r="F60" s="10">
        <v>434</v>
      </c>
      <c r="G60" s="10">
        <v>2002</v>
      </c>
      <c r="H60" s="12">
        <v>0.023078703703703702</v>
      </c>
      <c r="I60" s="10">
        <v>19</v>
      </c>
    </row>
    <row r="61" spans="1:9" ht="15">
      <c r="A61" s="10">
        <v>20</v>
      </c>
      <c r="B61" s="10">
        <v>449</v>
      </c>
      <c r="C61" s="11" t="s">
        <v>84</v>
      </c>
      <c r="D61" s="11" t="s">
        <v>76</v>
      </c>
      <c r="E61" s="10"/>
      <c r="F61" s="10">
        <v>449</v>
      </c>
      <c r="G61" s="10">
        <v>2002</v>
      </c>
      <c r="H61" s="12">
        <v>0.023530092592592592</v>
      </c>
      <c r="I61" s="10">
        <v>20</v>
      </c>
    </row>
    <row r="62" spans="1:9" ht="15">
      <c r="A62" s="10">
        <v>21</v>
      </c>
      <c r="B62" s="10">
        <v>442</v>
      </c>
      <c r="C62" s="11" t="s">
        <v>85</v>
      </c>
      <c r="D62" s="11" t="s">
        <v>80</v>
      </c>
      <c r="E62" s="10" t="s">
        <v>57</v>
      </c>
      <c r="F62" s="10">
        <v>442</v>
      </c>
      <c r="G62" s="10">
        <v>2002</v>
      </c>
      <c r="H62" s="12">
        <v>0.023564814814814813</v>
      </c>
      <c r="I62" s="10">
        <v>21</v>
      </c>
    </row>
    <row r="63" spans="1:9" ht="15">
      <c r="A63" s="10">
        <v>22</v>
      </c>
      <c r="B63" s="10">
        <v>447</v>
      </c>
      <c r="C63" s="11" t="s">
        <v>86</v>
      </c>
      <c r="D63" s="11" t="s">
        <v>76</v>
      </c>
      <c r="E63" s="10" t="s">
        <v>21</v>
      </c>
      <c r="F63" s="10">
        <v>447</v>
      </c>
      <c r="G63" s="10">
        <v>2002</v>
      </c>
      <c r="H63" s="12">
        <v>0.023634259259259258</v>
      </c>
      <c r="I63" s="10">
        <v>22</v>
      </c>
    </row>
    <row r="64" spans="1:9" ht="15">
      <c r="A64" s="10">
        <v>23</v>
      </c>
      <c r="B64" s="10">
        <v>401</v>
      </c>
      <c r="C64" s="11" t="s">
        <v>87</v>
      </c>
      <c r="D64" s="11" t="s">
        <v>40</v>
      </c>
      <c r="E64" s="10" t="s">
        <v>57</v>
      </c>
      <c r="F64" s="10">
        <v>401</v>
      </c>
      <c r="G64" s="10">
        <v>2001</v>
      </c>
      <c r="H64" s="12">
        <v>0.023703703703703703</v>
      </c>
      <c r="I64" s="10">
        <v>23</v>
      </c>
    </row>
    <row r="65" spans="1:9" ht="15">
      <c r="A65" s="10">
        <v>24</v>
      </c>
      <c r="B65" s="10">
        <v>446</v>
      </c>
      <c r="C65" s="11" t="s">
        <v>88</v>
      </c>
      <c r="D65" s="11" t="s">
        <v>27</v>
      </c>
      <c r="E65" s="10" t="s">
        <v>21</v>
      </c>
      <c r="F65" s="10">
        <v>446</v>
      </c>
      <c r="G65" s="10">
        <v>2001</v>
      </c>
      <c r="H65" s="12">
        <v>0.02378472222222222</v>
      </c>
      <c r="I65" s="10">
        <v>24</v>
      </c>
    </row>
    <row r="66" spans="1:9" ht="15">
      <c r="A66" s="10">
        <v>25</v>
      </c>
      <c r="B66" s="10">
        <v>435</v>
      </c>
      <c r="C66" s="11" t="s">
        <v>90</v>
      </c>
      <c r="D66" s="11" t="s">
        <v>27</v>
      </c>
      <c r="E66" s="10" t="s">
        <v>21</v>
      </c>
      <c r="F66" s="10">
        <v>435</v>
      </c>
      <c r="G66" s="10">
        <v>2001</v>
      </c>
      <c r="H66" s="12">
        <v>0.02525462962962963</v>
      </c>
      <c r="I66" s="10">
        <v>25</v>
      </c>
    </row>
    <row r="67" spans="1:9" ht="15">
      <c r="A67" s="10">
        <v>26</v>
      </c>
      <c r="B67" s="10">
        <v>465</v>
      </c>
      <c r="C67" s="11" t="s">
        <v>91</v>
      </c>
      <c r="D67" s="11" t="s">
        <v>66</v>
      </c>
      <c r="E67" s="10"/>
      <c r="F67" s="10">
        <v>465</v>
      </c>
      <c r="G67" s="10">
        <v>2002</v>
      </c>
      <c r="H67" s="12">
        <v>0.025266203703703704</v>
      </c>
      <c r="I67" s="10">
        <v>26</v>
      </c>
    </row>
    <row r="68" spans="1:9" ht="15">
      <c r="A68" s="10">
        <v>27</v>
      </c>
      <c r="B68" s="10">
        <v>448</v>
      </c>
      <c r="C68" s="11" t="s">
        <v>92</v>
      </c>
      <c r="D68" s="11" t="s">
        <v>63</v>
      </c>
      <c r="E68" s="10" t="s">
        <v>21</v>
      </c>
      <c r="F68" s="10">
        <v>448</v>
      </c>
      <c r="G68" s="10">
        <v>2001</v>
      </c>
      <c r="H68" s="12">
        <v>0.025405092592592594</v>
      </c>
      <c r="I68" s="10">
        <v>27</v>
      </c>
    </row>
    <row r="69" spans="1:9" ht="15">
      <c r="A69" s="10">
        <v>28</v>
      </c>
      <c r="B69" s="10">
        <v>461</v>
      </c>
      <c r="C69" s="11" t="s">
        <v>93</v>
      </c>
      <c r="D69" s="11" t="s">
        <v>66</v>
      </c>
      <c r="E69" s="10"/>
      <c r="F69" s="10">
        <v>461</v>
      </c>
      <c r="G69" s="10">
        <v>2002</v>
      </c>
      <c r="H69" s="12">
        <v>0.025879629629629627</v>
      </c>
      <c r="I69" s="10">
        <v>28</v>
      </c>
    </row>
    <row r="70" spans="1:9" ht="15">
      <c r="A70" s="10">
        <v>29</v>
      </c>
      <c r="B70" s="10">
        <v>417</v>
      </c>
      <c r="C70" s="11" t="s">
        <v>94</v>
      </c>
      <c r="D70" s="11" t="s">
        <v>95</v>
      </c>
      <c r="E70" s="10"/>
      <c r="F70" s="10">
        <v>417</v>
      </c>
      <c r="G70" s="10">
        <v>2001</v>
      </c>
      <c r="H70" s="12">
        <v>0.02613425925925926</v>
      </c>
      <c r="I70" s="10">
        <v>29</v>
      </c>
    </row>
    <row r="71" spans="1:9" ht="15">
      <c r="A71" s="10">
        <v>30</v>
      </c>
      <c r="B71" s="10">
        <v>414</v>
      </c>
      <c r="C71" s="11" t="s">
        <v>96</v>
      </c>
      <c r="D71" s="11" t="s">
        <v>63</v>
      </c>
      <c r="E71" s="10" t="s">
        <v>21</v>
      </c>
      <c r="F71" s="10">
        <v>414</v>
      </c>
      <c r="G71" s="10">
        <v>2002</v>
      </c>
      <c r="H71" s="12">
        <v>0.02631944444444444</v>
      </c>
      <c r="I71" s="10">
        <v>30</v>
      </c>
    </row>
    <row r="72" spans="1:9" ht="15">
      <c r="A72" s="10">
        <v>31</v>
      </c>
      <c r="B72" s="10">
        <v>429</v>
      </c>
      <c r="C72" s="11" t="s">
        <v>99</v>
      </c>
      <c r="D72" s="11" t="s">
        <v>63</v>
      </c>
      <c r="E72" s="10" t="s">
        <v>21</v>
      </c>
      <c r="F72" s="10">
        <v>429</v>
      </c>
      <c r="G72" s="10">
        <v>2002</v>
      </c>
      <c r="H72" s="12">
        <v>0.026608796296296297</v>
      </c>
      <c r="I72" s="10">
        <v>31</v>
      </c>
    </row>
    <row r="73" spans="1:9" ht="15">
      <c r="A73" s="10">
        <v>32</v>
      </c>
      <c r="B73" s="10">
        <v>405</v>
      </c>
      <c r="C73" s="11" t="s">
        <v>100</v>
      </c>
      <c r="D73" s="11" t="s">
        <v>23</v>
      </c>
      <c r="E73" s="10"/>
      <c r="F73" s="10">
        <v>405</v>
      </c>
      <c r="G73" s="10">
        <v>2002</v>
      </c>
      <c r="H73" s="12">
        <v>0.0278125</v>
      </c>
      <c r="I73" s="10">
        <v>32</v>
      </c>
    </row>
    <row r="74" spans="1:9" ht="15">
      <c r="A74" s="10">
        <v>33</v>
      </c>
      <c r="B74" s="10">
        <v>423</v>
      </c>
      <c r="C74" s="11" t="s">
        <v>101</v>
      </c>
      <c r="D74" s="11" t="s">
        <v>69</v>
      </c>
      <c r="E74" s="10"/>
      <c r="F74" s="10">
        <v>423</v>
      </c>
      <c r="G74" s="10">
        <v>2002</v>
      </c>
      <c r="H74" s="12">
        <v>0.028171296296296302</v>
      </c>
      <c r="I74" s="10">
        <v>33</v>
      </c>
    </row>
    <row r="75" spans="1:9" ht="15">
      <c r="A75" s="10">
        <v>34</v>
      </c>
      <c r="B75" s="10">
        <v>427</v>
      </c>
      <c r="C75" s="11" t="s">
        <v>103</v>
      </c>
      <c r="D75" s="11" t="s">
        <v>40</v>
      </c>
      <c r="E75" s="10"/>
      <c r="F75" s="10">
        <v>427</v>
      </c>
      <c r="G75" s="10">
        <v>2001</v>
      </c>
      <c r="H75" s="12">
        <v>0.029247685185185186</v>
      </c>
      <c r="I75" s="10">
        <v>34</v>
      </c>
    </row>
    <row r="76" spans="1:9" ht="15">
      <c r="A76" s="10">
        <v>35</v>
      </c>
      <c r="B76" s="10">
        <v>413</v>
      </c>
      <c r="C76" s="11" t="s">
        <v>104</v>
      </c>
      <c r="D76" s="11" t="s">
        <v>35</v>
      </c>
      <c r="E76" s="10"/>
      <c r="F76" s="10">
        <v>413</v>
      </c>
      <c r="G76" s="10">
        <v>2001</v>
      </c>
      <c r="H76" s="12">
        <v>0.02951388888888889</v>
      </c>
      <c r="I76" s="10">
        <v>35</v>
      </c>
    </row>
    <row r="77" spans="1:9" ht="15">
      <c r="A77" s="10">
        <v>36</v>
      </c>
      <c r="B77" s="10">
        <v>462</v>
      </c>
      <c r="C77" s="11" t="s">
        <v>105</v>
      </c>
      <c r="D77" s="11" t="s">
        <v>80</v>
      </c>
      <c r="E77" s="10"/>
      <c r="F77" s="10">
        <v>462</v>
      </c>
      <c r="G77" s="10">
        <v>2001</v>
      </c>
      <c r="H77" s="12">
        <v>0.030810185185185187</v>
      </c>
      <c r="I77" s="10">
        <v>36</v>
      </c>
    </row>
    <row r="78" spans="1:9" ht="15">
      <c r="A78" s="10">
        <v>37</v>
      </c>
      <c r="B78" s="10">
        <v>481</v>
      </c>
      <c r="C78" s="11" t="s">
        <v>106</v>
      </c>
      <c r="D78" s="11" t="s">
        <v>107</v>
      </c>
      <c r="E78" s="10" t="s">
        <v>21</v>
      </c>
      <c r="F78" s="10">
        <v>481</v>
      </c>
      <c r="G78" s="10">
        <v>2001</v>
      </c>
      <c r="H78" s="12">
        <v>0.03099537037037037</v>
      </c>
      <c r="I78" s="10">
        <v>37</v>
      </c>
    </row>
    <row r="79" spans="1:9" ht="15">
      <c r="A79" s="10">
        <v>38</v>
      </c>
      <c r="B79" s="10">
        <v>437</v>
      </c>
      <c r="C79" s="11" t="s">
        <v>109</v>
      </c>
      <c r="D79" s="11" t="s">
        <v>27</v>
      </c>
      <c r="E79" s="10" t="s">
        <v>21</v>
      </c>
      <c r="F79" s="10">
        <v>437</v>
      </c>
      <c r="G79" s="10">
        <v>2002</v>
      </c>
      <c r="H79" s="12">
        <v>0.03116898148148148</v>
      </c>
      <c r="I79" s="10">
        <v>38</v>
      </c>
    </row>
    <row r="80" spans="1:9" ht="15">
      <c r="A80" s="10">
        <v>39</v>
      </c>
      <c r="B80" s="10">
        <v>480</v>
      </c>
      <c r="C80" s="11" t="s">
        <v>110</v>
      </c>
      <c r="D80" s="11" t="s">
        <v>95</v>
      </c>
      <c r="E80" s="10"/>
      <c r="F80" s="10">
        <v>480</v>
      </c>
      <c r="G80" s="10">
        <v>2002</v>
      </c>
      <c r="H80" s="12">
        <v>0.03144675925925926</v>
      </c>
      <c r="I80" s="10">
        <v>39</v>
      </c>
    </row>
    <row r="81" spans="1:9" ht="15">
      <c r="A81" s="10">
        <v>40</v>
      </c>
      <c r="B81" s="10">
        <v>482</v>
      </c>
      <c r="C81" s="11" t="s">
        <v>111</v>
      </c>
      <c r="D81" s="11" t="s">
        <v>66</v>
      </c>
      <c r="E81" s="10"/>
      <c r="F81" s="10">
        <v>482</v>
      </c>
      <c r="G81" s="10">
        <v>2002</v>
      </c>
      <c r="H81" s="12">
        <v>0.03221064814814815</v>
      </c>
      <c r="I81" s="10">
        <v>40</v>
      </c>
    </row>
    <row r="82" spans="1:9" ht="15">
      <c r="A82" s="10">
        <v>41</v>
      </c>
      <c r="B82" s="10">
        <v>439</v>
      </c>
      <c r="C82" s="11" t="s">
        <v>112</v>
      </c>
      <c r="D82" s="11" t="s">
        <v>63</v>
      </c>
      <c r="E82" s="10" t="s">
        <v>21</v>
      </c>
      <c r="F82" s="10">
        <v>439</v>
      </c>
      <c r="G82" s="10">
        <v>2002</v>
      </c>
      <c r="H82" s="12">
        <v>0.032233796296296295</v>
      </c>
      <c r="I82" s="10">
        <v>41</v>
      </c>
    </row>
    <row r="83" spans="1:9" ht="15">
      <c r="A83" s="10">
        <v>42</v>
      </c>
      <c r="B83" s="10">
        <v>467</v>
      </c>
      <c r="C83" s="11" t="s">
        <v>114</v>
      </c>
      <c r="D83" s="11" t="s">
        <v>35</v>
      </c>
      <c r="E83" s="10" t="s">
        <v>21</v>
      </c>
      <c r="F83" s="10">
        <v>467</v>
      </c>
      <c r="G83" s="10">
        <v>2002</v>
      </c>
      <c r="H83" s="12">
        <v>0.032719907407407406</v>
      </c>
      <c r="I83" s="10">
        <v>42</v>
      </c>
    </row>
    <row r="84" spans="1:9" ht="15">
      <c r="A84" s="10">
        <v>43</v>
      </c>
      <c r="B84" s="10">
        <v>425</v>
      </c>
      <c r="C84" s="11" t="s">
        <v>115</v>
      </c>
      <c r="D84" s="11" t="s">
        <v>69</v>
      </c>
      <c r="E84" s="10"/>
      <c r="F84" s="10">
        <v>425</v>
      </c>
      <c r="G84" s="10">
        <v>2002</v>
      </c>
      <c r="H84" s="12">
        <v>0.03274305555555555</v>
      </c>
      <c r="I84" s="10">
        <v>43</v>
      </c>
    </row>
    <row r="85" spans="1:9" ht="15">
      <c r="A85" s="10">
        <v>44</v>
      </c>
      <c r="B85" s="10">
        <v>409</v>
      </c>
      <c r="C85" s="11" t="s">
        <v>116</v>
      </c>
      <c r="D85" s="11" t="s">
        <v>27</v>
      </c>
      <c r="E85" s="10"/>
      <c r="F85" s="10">
        <v>409</v>
      </c>
      <c r="G85" s="10">
        <v>2002</v>
      </c>
      <c r="H85" s="12">
        <v>0.03277777777777778</v>
      </c>
      <c r="I85" s="10">
        <v>44</v>
      </c>
    </row>
    <row r="86" spans="1:9" ht="15">
      <c r="A86" s="10">
        <v>45</v>
      </c>
      <c r="B86" s="10">
        <v>433</v>
      </c>
      <c r="C86" s="11" t="s">
        <v>117</v>
      </c>
      <c r="D86" s="11" t="s">
        <v>23</v>
      </c>
      <c r="E86" s="10"/>
      <c r="F86" s="10">
        <v>433</v>
      </c>
      <c r="G86" s="10">
        <v>2002</v>
      </c>
      <c r="H86" s="12">
        <v>0.03315972222222222</v>
      </c>
      <c r="I86" s="10">
        <v>45</v>
      </c>
    </row>
    <row r="87" spans="1:9" ht="15">
      <c r="A87" s="10">
        <v>46</v>
      </c>
      <c r="B87" s="10">
        <v>478</v>
      </c>
      <c r="C87" s="11" t="s">
        <v>118</v>
      </c>
      <c r="D87" s="11" t="s">
        <v>107</v>
      </c>
      <c r="E87" s="10" t="s">
        <v>21</v>
      </c>
      <c r="F87" s="10">
        <v>478</v>
      </c>
      <c r="G87" s="10">
        <v>2001</v>
      </c>
      <c r="H87" s="12">
        <v>0.03359953703703704</v>
      </c>
      <c r="I87" s="10">
        <v>46</v>
      </c>
    </row>
    <row r="88" spans="1:9" ht="15">
      <c r="A88" s="10">
        <v>47</v>
      </c>
      <c r="B88" s="10">
        <v>476</v>
      </c>
      <c r="C88" s="11" t="s">
        <v>120</v>
      </c>
      <c r="D88" s="11" t="s">
        <v>33</v>
      </c>
      <c r="E88" s="10"/>
      <c r="F88" s="10">
        <v>476</v>
      </c>
      <c r="G88" s="10">
        <v>2002</v>
      </c>
      <c r="H88" s="12">
        <v>0.036585648148148145</v>
      </c>
      <c r="I88" s="10">
        <v>47</v>
      </c>
    </row>
    <row r="89" spans="1:9" ht="15">
      <c r="A89" s="10">
        <v>48</v>
      </c>
      <c r="B89" s="10">
        <v>474</v>
      </c>
      <c r="C89" s="11" t="s">
        <v>123</v>
      </c>
      <c r="D89" s="11" t="s">
        <v>66</v>
      </c>
      <c r="E89" s="10"/>
      <c r="F89" s="10">
        <v>474</v>
      </c>
      <c r="G89" s="10">
        <v>2002</v>
      </c>
      <c r="H89" s="12">
        <v>0.037939814814814815</v>
      </c>
      <c r="I89" s="10">
        <v>48</v>
      </c>
    </row>
    <row r="90" spans="1:9" ht="15">
      <c r="A90" s="10">
        <v>49</v>
      </c>
      <c r="B90" s="10">
        <v>419</v>
      </c>
      <c r="C90" s="11" t="s">
        <v>125</v>
      </c>
      <c r="D90" s="11" t="s">
        <v>95</v>
      </c>
      <c r="E90" s="10" t="s">
        <v>57</v>
      </c>
      <c r="F90" s="10">
        <v>419</v>
      </c>
      <c r="G90" s="10">
        <v>2001</v>
      </c>
      <c r="H90" s="12">
        <v>0.041180555555555554</v>
      </c>
      <c r="I90" s="10">
        <v>49</v>
      </c>
    </row>
    <row r="91" spans="1:9" ht="15">
      <c r="A91" s="10">
        <v>50</v>
      </c>
      <c r="B91" s="10">
        <v>458</v>
      </c>
      <c r="C91" s="11" t="s">
        <v>79</v>
      </c>
      <c r="D91" s="11" t="s">
        <v>80</v>
      </c>
      <c r="E91" s="10"/>
      <c r="F91" s="10">
        <v>458</v>
      </c>
      <c r="G91" s="10">
        <v>2001</v>
      </c>
      <c r="H91" s="12">
        <v>0.04196759259259259</v>
      </c>
      <c r="I91" s="10">
        <v>50</v>
      </c>
    </row>
    <row r="92" spans="1:9" ht="15">
      <c r="A92" s="10">
        <v>51</v>
      </c>
      <c r="B92" s="10">
        <v>477</v>
      </c>
      <c r="C92" s="11" t="s">
        <v>102</v>
      </c>
      <c r="D92" s="11" t="s">
        <v>80</v>
      </c>
      <c r="E92" s="10"/>
      <c r="F92" s="10">
        <v>477</v>
      </c>
      <c r="G92" s="10">
        <v>2001</v>
      </c>
      <c r="H92" s="12">
        <v>0.0496412037037037</v>
      </c>
      <c r="I92" s="10">
        <v>51</v>
      </c>
    </row>
    <row r="93" spans="1:9" ht="15">
      <c r="A93" s="10">
        <v>52</v>
      </c>
      <c r="B93" s="10">
        <v>438</v>
      </c>
      <c r="C93" s="11" t="s">
        <v>108</v>
      </c>
      <c r="D93" s="11" t="s">
        <v>15</v>
      </c>
      <c r="E93" s="10"/>
      <c r="F93" s="10">
        <v>438</v>
      </c>
      <c r="G93" s="10">
        <v>2002</v>
      </c>
      <c r="H93" s="12">
        <v>0.05197916666666667</v>
      </c>
      <c r="I93" s="10">
        <v>52</v>
      </c>
    </row>
    <row r="94" spans="1:9" ht="15">
      <c r="A94" s="10">
        <v>53</v>
      </c>
      <c r="B94" s="10">
        <v>457</v>
      </c>
      <c r="C94" s="11" t="s">
        <v>113</v>
      </c>
      <c r="D94" s="11" t="s">
        <v>59</v>
      </c>
      <c r="E94" s="10"/>
      <c r="F94" s="10">
        <v>457</v>
      </c>
      <c r="G94" s="10">
        <v>2002</v>
      </c>
      <c r="H94" s="12">
        <v>0.053321759259259256</v>
      </c>
      <c r="I94" s="10">
        <v>53</v>
      </c>
    </row>
    <row r="95" spans="1:9" ht="15">
      <c r="A95" s="10">
        <v>54</v>
      </c>
      <c r="B95" s="10">
        <v>408</v>
      </c>
      <c r="C95" s="11" t="s">
        <v>119</v>
      </c>
      <c r="D95" s="11" t="s">
        <v>76</v>
      </c>
      <c r="E95" s="10" t="s">
        <v>21</v>
      </c>
      <c r="F95" s="10">
        <v>408</v>
      </c>
      <c r="G95" s="10">
        <v>2002</v>
      </c>
      <c r="H95" s="12">
        <v>0.05533564814814815</v>
      </c>
      <c r="I95" s="10">
        <v>54</v>
      </c>
    </row>
    <row r="96" spans="1:9" ht="15">
      <c r="A96" s="10">
        <v>55</v>
      </c>
      <c r="B96" s="10">
        <v>430</v>
      </c>
      <c r="C96" s="11" t="s">
        <v>121</v>
      </c>
      <c r="D96" s="11" t="s">
        <v>122</v>
      </c>
      <c r="E96" s="10"/>
      <c r="F96" s="10">
        <v>430</v>
      </c>
      <c r="G96" s="10">
        <v>2001</v>
      </c>
      <c r="H96" s="12">
        <v>0.05826388888888889</v>
      </c>
      <c r="I96" s="10">
        <v>55</v>
      </c>
    </row>
    <row r="97" spans="1:9" ht="15">
      <c r="A97" s="10">
        <v>56</v>
      </c>
      <c r="B97" s="10">
        <v>483</v>
      </c>
      <c r="C97" s="11" t="s">
        <v>124</v>
      </c>
      <c r="D97" s="11" t="s">
        <v>40</v>
      </c>
      <c r="E97" s="10"/>
      <c r="F97" s="10">
        <v>483</v>
      </c>
      <c r="G97" s="10">
        <v>2001</v>
      </c>
      <c r="H97" s="12">
        <v>0.08236111111111111</v>
      </c>
      <c r="I97" s="10">
        <v>56</v>
      </c>
    </row>
    <row r="98" spans="1:9" ht="15">
      <c r="A98" s="10">
        <v>57</v>
      </c>
      <c r="B98" s="10">
        <v>415</v>
      </c>
      <c r="C98" s="11" t="s">
        <v>127</v>
      </c>
      <c r="D98" s="11" t="s">
        <v>95</v>
      </c>
      <c r="E98" s="10"/>
      <c r="F98" s="10">
        <v>415</v>
      </c>
      <c r="G98" s="10">
        <v>2002</v>
      </c>
      <c r="H98" s="12">
        <v>0.08564814814814814</v>
      </c>
      <c r="I98" s="10">
        <v>57</v>
      </c>
    </row>
    <row r="99" spans="1:9" ht="15">
      <c r="A99" s="10">
        <v>58</v>
      </c>
      <c r="B99" s="10">
        <v>403</v>
      </c>
      <c r="C99" s="11" t="s">
        <v>129</v>
      </c>
      <c r="D99" s="11" t="s">
        <v>130</v>
      </c>
      <c r="E99" s="10"/>
      <c r="F99" s="10">
        <v>403</v>
      </c>
      <c r="G99" s="10">
        <v>2002</v>
      </c>
      <c r="H99" s="12">
        <v>0.08760416666666666</v>
      </c>
      <c r="I99" s="10">
        <v>58</v>
      </c>
    </row>
    <row r="100" spans="1:9" ht="15">
      <c r="A100" s="10">
        <v>59</v>
      </c>
      <c r="B100" s="10">
        <v>444</v>
      </c>
      <c r="C100" s="11" t="s">
        <v>97</v>
      </c>
      <c r="D100" s="11" t="s">
        <v>98</v>
      </c>
      <c r="E100" s="10"/>
      <c r="F100" s="10">
        <v>444</v>
      </c>
      <c r="G100" s="10">
        <v>2002</v>
      </c>
      <c r="H100" s="12">
        <v>0.08900462962962963</v>
      </c>
      <c r="I100" s="10">
        <v>59</v>
      </c>
    </row>
    <row r="101" spans="1:9" ht="15">
      <c r="A101" s="10">
        <v>60</v>
      </c>
      <c r="B101" s="10">
        <v>412</v>
      </c>
      <c r="C101" s="11" t="s">
        <v>132</v>
      </c>
      <c r="D101" s="11" t="s">
        <v>95</v>
      </c>
      <c r="E101" s="10"/>
      <c r="F101" s="10">
        <v>412</v>
      </c>
      <c r="G101" s="10">
        <v>2001</v>
      </c>
      <c r="H101" s="12">
        <v>0.0900925925925926</v>
      </c>
      <c r="I101" s="10">
        <v>60</v>
      </c>
    </row>
    <row r="102" spans="1:9" ht="15">
      <c r="A102" s="10">
        <v>61</v>
      </c>
      <c r="B102" s="10">
        <v>406</v>
      </c>
      <c r="C102" s="11" t="s">
        <v>133</v>
      </c>
      <c r="D102" s="11" t="s">
        <v>40</v>
      </c>
      <c r="E102" s="10"/>
      <c r="F102" s="10">
        <v>406</v>
      </c>
      <c r="G102" s="10">
        <v>2002</v>
      </c>
      <c r="H102" s="12">
        <v>0.09094907407407408</v>
      </c>
      <c r="I102" s="10">
        <v>61</v>
      </c>
    </row>
    <row r="103" spans="1:9" ht="15">
      <c r="A103" s="10">
        <v>62</v>
      </c>
      <c r="B103" s="10">
        <v>424</v>
      </c>
      <c r="C103" s="11" t="s">
        <v>134</v>
      </c>
      <c r="D103" s="11" t="s">
        <v>130</v>
      </c>
      <c r="E103" s="10" t="s">
        <v>57</v>
      </c>
      <c r="F103" s="10">
        <v>424</v>
      </c>
      <c r="G103" s="10">
        <v>2002</v>
      </c>
      <c r="H103" s="12">
        <v>0.09354166666666668</v>
      </c>
      <c r="I103" s="10">
        <v>62</v>
      </c>
    </row>
    <row r="104" spans="1:9" ht="15">
      <c r="A104" s="10">
        <v>63</v>
      </c>
      <c r="B104" s="10">
        <v>422</v>
      </c>
      <c r="C104" s="11" t="s">
        <v>126</v>
      </c>
      <c r="D104" s="11" t="s">
        <v>122</v>
      </c>
      <c r="E104" s="10"/>
      <c r="F104" s="10">
        <v>422</v>
      </c>
      <c r="G104" s="10">
        <v>2001</v>
      </c>
      <c r="H104" s="12">
        <v>0.10462962962962963</v>
      </c>
      <c r="I104" s="10">
        <v>63</v>
      </c>
    </row>
    <row r="105" spans="1:9" ht="15">
      <c r="A105" s="10">
        <v>64</v>
      </c>
      <c r="B105" s="10">
        <v>411</v>
      </c>
      <c r="C105" s="11" t="s">
        <v>137</v>
      </c>
      <c r="D105" s="11" t="s">
        <v>138</v>
      </c>
      <c r="E105" s="10"/>
      <c r="F105" s="10">
        <v>411</v>
      </c>
      <c r="G105" s="10">
        <v>2002</v>
      </c>
      <c r="H105" s="12">
        <v>0.10582175925925925</v>
      </c>
      <c r="I105" s="10">
        <v>64</v>
      </c>
    </row>
    <row r="106" spans="1:9" ht="15">
      <c r="A106" s="10">
        <v>65</v>
      </c>
      <c r="B106" s="10">
        <v>475</v>
      </c>
      <c r="C106" s="11" t="s">
        <v>131</v>
      </c>
      <c r="D106" s="11" t="s">
        <v>23</v>
      </c>
      <c r="E106" s="10"/>
      <c r="F106" s="10">
        <v>475</v>
      </c>
      <c r="G106" s="10">
        <v>2002</v>
      </c>
      <c r="H106" s="12">
        <v>0.1313425925925926</v>
      </c>
      <c r="I106" s="10">
        <v>65</v>
      </c>
    </row>
    <row r="107" spans="1:9" ht="15">
      <c r="A107" s="10">
        <v>66</v>
      </c>
      <c r="B107" s="10">
        <v>455</v>
      </c>
      <c r="C107" s="11" t="s">
        <v>128</v>
      </c>
      <c r="D107" s="11" t="s">
        <v>95</v>
      </c>
      <c r="E107" s="10"/>
      <c r="F107" s="10">
        <v>455</v>
      </c>
      <c r="G107" s="10">
        <v>2001</v>
      </c>
      <c r="H107" s="12">
        <v>0.1703240740740741</v>
      </c>
      <c r="I107" s="10">
        <v>66</v>
      </c>
    </row>
    <row r="108" spans="1:9" ht="15">
      <c r="A108" s="10">
        <v>67</v>
      </c>
      <c r="B108" s="10">
        <v>441</v>
      </c>
      <c r="C108" s="11" t="s">
        <v>135</v>
      </c>
      <c r="D108" s="11" t="s">
        <v>95</v>
      </c>
      <c r="E108" s="10" t="s">
        <v>18</v>
      </c>
      <c r="F108" s="10">
        <v>441</v>
      </c>
      <c r="G108" s="10">
        <v>2002</v>
      </c>
      <c r="H108" s="12">
        <v>0.18003472222222225</v>
      </c>
      <c r="I108" s="10">
        <v>67</v>
      </c>
    </row>
    <row r="109" spans="1:9" ht="15">
      <c r="A109" s="10">
        <v>68</v>
      </c>
      <c r="B109" s="10">
        <v>453</v>
      </c>
      <c r="C109" s="11" t="s">
        <v>136</v>
      </c>
      <c r="D109" s="11" t="s">
        <v>95</v>
      </c>
      <c r="E109" s="10" t="s">
        <v>57</v>
      </c>
      <c r="F109" s="10">
        <v>453</v>
      </c>
      <c r="G109" s="10">
        <v>2001</v>
      </c>
      <c r="H109" s="12">
        <v>0.20440972222222223</v>
      </c>
      <c r="I109" s="10">
        <v>68</v>
      </c>
    </row>
    <row r="110" spans="1:9" ht="15">
      <c r="A110" s="10">
        <v>69</v>
      </c>
      <c r="B110" s="10">
        <v>418</v>
      </c>
      <c r="C110" s="11" t="s">
        <v>89</v>
      </c>
      <c r="D110" s="11" t="s">
        <v>66</v>
      </c>
      <c r="E110" s="10"/>
      <c r="F110" s="10">
        <v>418</v>
      </c>
      <c r="G110" s="10">
        <v>2002</v>
      </c>
      <c r="H110" s="12" t="s">
        <v>343</v>
      </c>
      <c r="I110" s="10"/>
    </row>
    <row r="111" spans="1:2" ht="15">
      <c r="A111" s="3" t="s">
        <v>139</v>
      </c>
      <c r="B111" s="3"/>
    </row>
    <row r="112" spans="1:9" ht="15">
      <c r="A112" s="8" t="s">
        <v>2</v>
      </c>
      <c r="B112" s="8"/>
      <c r="C112" s="8" t="s">
        <v>3</v>
      </c>
      <c r="D112" s="8" t="s">
        <v>4</v>
      </c>
      <c r="E112" s="8" t="s">
        <v>5</v>
      </c>
      <c r="F112" s="8" t="s">
        <v>6</v>
      </c>
      <c r="G112" s="8" t="s">
        <v>7</v>
      </c>
      <c r="H112" s="8" t="s">
        <v>8</v>
      </c>
      <c r="I112" s="8" t="s">
        <v>9</v>
      </c>
    </row>
    <row r="113" spans="1:9" ht="15">
      <c r="A113" s="13">
        <v>1</v>
      </c>
      <c r="B113" s="13">
        <v>609</v>
      </c>
      <c r="C113" s="14" t="s">
        <v>140</v>
      </c>
      <c r="D113" s="14" t="s">
        <v>59</v>
      </c>
      <c r="E113" s="13" t="s">
        <v>54</v>
      </c>
      <c r="F113" s="13">
        <v>609</v>
      </c>
      <c r="G113" s="13">
        <v>1999</v>
      </c>
      <c r="H113" s="15">
        <v>0.015069444444444443</v>
      </c>
      <c r="I113" s="13">
        <v>1</v>
      </c>
    </row>
    <row r="114" spans="1:9" ht="15">
      <c r="A114" s="10">
        <v>2</v>
      </c>
      <c r="B114" s="10">
        <v>601</v>
      </c>
      <c r="C114" s="11" t="s">
        <v>141</v>
      </c>
      <c r="D114" s="11" t="s">
        <v>66</v>
      </c>
      <c r="E114" s="10" t="s">
        <v>18</v>
      </c>
      <c r="F114" s="10">
        <v>601</v>
      </c>
      <c r="G114" s="10">
        <v>2000</v>
      </c>
      <c r="H114" s="12">
        <v>0.01601851851851852</v>
      </c>
      <c r="I114" s="10">
        <v>2</v>
      </c>
    </row>
    <row r="115" spans="1:9" ht="15">
      <c r="A115" s="10">
        <v>3</v>
      </c>
      <c r="B115" s="10">
        <v>625</v>
      </c>
      <c r="C115" s="11" t="s">
        <v>142</v>
      </c>
      <c r="D115" s="11" t="s">
        <v>107</v>
      </c>
      <c r="E115" s="10" t="s">
        <v>21</v>
      </c>
      <c r="F115" s="10">
        <v>625</v>
      </c>
      <c r="G115" s="10">
        <v>1999</v>
      </c>
      <c r="H115" s="12">
        <v>0.017175925925925924</v>
      </c>
      <c r="I115" s="10">
        <v>3</v>
      </c>
    </row>
    <row r="116" spans="1:9" ht="15">
      <c r="A116" s="10">
        <v>4</v>
      </c>
      <c r="B116" s="10">
        <v>610</v>
      </c>
      <c r="C116" s="11" t="s">
        <v>144</v>
      </c>
      <c r="D116" s="11" t="s">
        <v>27</v>
      </c>
      <c r="E116" s="10" t="s">
        <v>18</v>
      </c>
      <c r="F116" s="10">
        <v>610</v>
      </c>
      <c r="G116" s="10">
        <v>2000</v>
      </c>
      <c r="H116" s="12">
        <v>0.019814814814814816</v>
      </c>
      <c r="I116" s="10">
        <v>4</v>
      </c>
    </row>
    <row r="117" spans="1:9" ht="15">
      <c r="A117" s="10">
        <v>5</v>
      </c>
      <c r="B117" s="10">
        <v>621</v>
      </c>
      <c r="C117" s="11" t="s">
        <v>145</v>
      </c>
      <c r="D117" s="11" t="s">
        <v>122</v>
      </c>
      <c r="E117" s="10"/>
      <c r="F117" s="10">
        <v>621</v>
      </c>
      <c r="G117" s="10">
        <v>2000</v>
      </c>
      <c r="H117" s="12">
        <v>0.019976851851851853</v>
      </c>
      <c r="I117" s="10">
        <v>5</v>
      </c>
    </row>
    <row r="118" spans="1:9" ht="15">
      <c r="A118" s="10">
        <v>6</v>
      </c>
      <c r="B118" s="10">
        <v>602</v>
      </c>
      <c r="C118" s="11" t="s">
        <v>146</v>
      </c>
      <c r="D118" s="11" t="s">
        <v>35</v>
      </c>
      <c r="E118" s="10" t="s">
        <v>57</v>
      </c>
      <c r="F118" s="10">
        <v>602</v>
      </c>
      <c r="G118" s="10">
        <v>2000</v>
      </c>
      <c r="H118" s="12">
        <v>0.021851851851851848</v>
      </c>
      <c r="I118" s="10">
        <v>6</v>
      </c>
    </row>
    <row r="119" spans="1:9" ht="15">
      <c r="A119" s="10">
        <v>7</v>
      </c>
      <c r="B119" s="10">
        <v>622</v>
      </c>
      <c r="C119" s="11" t="s">
        <v>147</v>
      </c>
      <c r="D119" s="11" t="s">
        <v>63</v>
      </c>
      <c r="E119" s="10" t="s">
        <v>21</v>
      </c>
      <c r="F119" s="10">
        <v>622</v>
      </c>
      <c r="G119" s="10">
        <v>1999</v>
      </c>
      <c r="H119" s="12">
        <v>0.02290509259259259</v>
      </c>
      <c r="I119" s="10">
        <v>7</v>
      </c>
    </row>
    <row r="120" spans="1:9" ht="15">
      <c r="A120" s="10">
        <v>8</v>
      </c>
      <c r="B120" s="10">
        <v>603</v>
      </c>
      <c r="C120" s="11" t="s">
        <v>148</v>
      </c>
      <c r="D120" s="11" t="s">
        <v>15</v>
      </c>
      <c r="E120" s="10"/>
      <c r="F120" s="10">
        <v>603</v>
      </c>
      <c r="G120" s="10">
        <v>2000</v>
      </c>
      <c r="H120" s="12">
        <v>0.02400462962962963</v>
      </c>
      <c r="I120" s="10">
        <v>8</v>
      </c>
    </row>
    <row r="121" spans="1:9" ht="15">
      <c r="A121" s="10">
        <v>9</v>
      </c>
      <c r="B121" s="10">
        <v>623</v>
      </c>
      <c r="C121" s="11" t="s">
        <v>149</v>
      </c>
      <c r="D121" s="11" t="s">
        <v>56</v>
      </c>
      <c r="E121" s="10"/>
      <c r="F121" s="10">
        <v>623</v>
      </c>
      <c r="G121" s="10">
        <v>2000</v>
      </c>
      <c r="H121" s="12">
        <v>0.026516203703703698</v>
      </c>
      <c r="I121" s="10">
        <v>9</v>
      </c>
    </row>
    <row r="122" spans="1:9" ht="15">
      <c r="A122" s="10">
        <v>10</v>
      </c>
      <c r="B122" s="10">
        <v>614</v>
      </c>
      <c r="C122" s="11" t="s">
        <v>150</v>
      </c>
      <c r="D122" s="11" t="s">
        <v>27</v>
      </c>
      <c r="E122" s="10" t="s">
        <v>54</v>
      </c>
      <c r="F122" s="10">
        <v>614</v>
      </c>
      <c r="G122" s="10">
        <v>1999</v>
      </c>
      <c r="H122" s="12">
        <v>0.027256944444444445</v>
      </c>
      <c r="I122" s="10">
        <v>10</v>
      </c>
    </row>
    <row r="123" spans="1:9" ht="15">
      <c r="A123" s="10">
        <v>11</v>
      </c>
      <c r="B123" s="10">
        <v>607</v>
      </c>
      <c r="C123" s="11" t="s">
        <v>152</v>
      </c>
      <c r="D123" s="11" t="s">
        <v>74</v>
      </c>
      <c r="E123" s="10"/>
      <c r="F123" s="10">
        <v>607</v>
      </c>
      <c r="G123" s="10">
        <v>2000</v>
      </c>
      <c r="H123" s="12">
        <v>0.029375</v>
      </c>
      <c r="I123" s="10">
        <v>11</v>
      </c>
    </row>
    <row r="124" spans="1:9" ht="15">
      <c r="A124" s="10">
        <v>12</v>
      </c>
      <c r="B124" s="10">
        <v>613</v>
      </c>
      <c r="C124" s="11" t="s">
        <v>153</v>
      </c>
      <c r="D124" s="11" t="s">
        <v>154</v>
      </c>
      <c r="E124" s="10"/>
      <c r="F124" s="10">
        <v>613</v>
      </c>
      <c r="G124" s="10">
        <v>1999</v>
      </c>
      <c r="H124" s="12">
        <v>0.030486111111111113</v>
      </c>
      <c r="I124" s="10">
        <v>12</v>
      </c>
    </row>
    <row r="125" spans="1:9" ht="15">
      <c r="A125" s="10">
        <v>13</v>
      </c>
      <c r="B125" s="10">
        <v>616</v>
      </c>
      <c r="C125" s="11" t="s">
        <v>155</v>
      </c>
      <c r="D125" s="11" t="s">
        <v>80</v>
      </c>
      <c r="E125" s="10"/>
      <c r="F125" s="10">
        <v>616</v>
      </c>
      <c r="G125" s="10">
        <v>2000</v>
      </c>
      <c r="H125" s="12">
        <v>0.03509259259259259</v>
      </c>
      <c r="I125" s="10">
        <v>13</v>
      </c>
    </row>
    <row r="126" spans="1:9" ht="15">
      <c r="A126" s="10">
        <v>14</v>
      </c>
      <c r="B126" s="10">
        <v>617</v>
      </c>
      <c r="C126" s="11" t="s">
        <v>156</v>
      </c>
      <c r="D126" s="11" t="s">
        <v>157</v>
      </c>
      <c r="E126" s="10"/>
      <c r="F126" s="10">
        <v>617</v>
      </c>
      <c r="G126" s="10">
        <v>2000</v>
      </c>
      <c r="H126" s="12">
        <v>0.03974537037037037</v>
      </c>
      <c r="I126" s="10">
        <v>14</v>
      </c>
    </row>
    <row r="127" spans="1:9" ht="15">
      <c r="A127" s="10">
        <v>15</v>
      </c>
      <c r="B127" s="10">
        <v>619</v>
      </c>
      <c r="C127" s="11" t="s">
        <v>143</v>
      </c>
      <c r="D127" s="11" t="s">
        <v>63</v>
      </c>
      <c r="E127" s="10" t="s">
        <v>21</v>
      </c>
      <c r="F127" s="10">
        <v>619</v>
      </c>
      <c r="G127" s="10">
        <v>1999</v>
      </c>
      <c r="H127" s="12">
        <v>0.060798611111111116</v>
      </c>
      <c r="I127" s="10">
        <v>15</v>
      </c>
    </row>
    <row r="128" spans="1:9" ht="15">
      <c r="A128" s="10">
        <v>16</v>
      </c>
      <c r="B128" s="10">
        <v>605</v>
      </c>
      <c r="C128" s="11" t="s">
        <v>158</v>
      </c>
      <c r="D128" s="11" t="s">
        <v>15</v>
      </c>
      <c r="E128" s="10"/>
      <c r="F128" s="10">
        <v>605</v>
      </c>
      <c r="G128" s="10">
        <v>2000</v>
      </c>
      <c r="H128" s="12">
        <v>0.08359953703703704</v>
      </c>
      <c r="I128" s="10">
        <v>16</v>
      </c>
    </row>
    <row r="129" spans="1:9" ht="15">
      <c r="A129" s="10">
        <v>17</v>
      </c>
      <c r="B129" s="10">
        <v>620</v>
      </c>
      <c r="C129" s="11" t="s">
        <v>161</v>
      </c>
      <c r="D129" s="11" t="s">
        <v>35</v>
      </c>
      <c r="E129" s="10"/>
      <c r="F129" s="10">
        <v>620</v>
      </c>
      <c r="G129" s="10">
        <v>2000</v>
      </c>
      <c r="H129" s="12">
        <v>0.08751157407407407</v>
      </c>
      <c r="I129" s="10">
        <v>17</v>
      </c>
    </row>
    <row r="130" spans="1:9" ht="15">
      <c r="A130" s="10">
        <v>18</v>
      </c>
      <c r="B130" s="10">
        <v>618</v>
      </c>
      <c r="C130" s="11" t="s">
        <v>162</v>
      </c>
      <c r="D130" s="11" t="s">
        <v>35</v>
      </c>
      <c r="E130" s="10"/>
      <c r="F130" s="10">
        <v>618</v>
      </c>
      <c r="G130" s="10">
        <v>2000</v>
      </c>
      <c r="H130" s="12">
        <v>0.08893518518518519</v>
      </c>
      <c r="I130" s="10">
        <v>18</v>
      </c>
    </row>
    <row r="131" spans="1:9" ht="15">
      <c r="A131" s="10">
        <v>19</v>
      </c>
      <c r="B131" s="10">
        <v>612</v>
      </c>
      <c r="C131" s="11" t="s">
        <v>160</v>
      </c>
      <c r="D131" s="11" t="s">
        <v>59</v>
      </c>
      <c r="E131" s="10" t="s">
        <v>57</v>
      </c>
      <c r="F131" s="10">
        <v>612</v>
      </c>
      <c r="G131" s="10">
        <v>2000</v>
      </c>
      <c r="H131" s="12">
        <v>0.10650462962962963</v>
      </c>
      <c r="I131" s="10">
        <v>19</v>
      </c>
    </row>
    <row r="132" spans="1:9" ht="15">
      <c r="A132" s="10">
        <v>20</v>
      </c>
      <c r="B132" s="10">
        <v>608</v>
      </c>
      <c r="C132" s="11" t="s">
        <v>164</v>
      </c>
      <c r="D132" s="11" t="s">
        <v>122</v>
      </c>
      <c r="E132" s="10"/>
      <c r="F132" s="10">
        <v>608</v>
      </c>
      <c r="G132" s="10">
        <v>2000</v>
      </c>
      <c r="H132" s="12">
        <v>0.10795138888888889</v>
      </c>
      <c r="I132" s="10">
        <v>20</v>
      </c>
    </row>
    <row r="133" spans="1:9" ht="15">
      <c r="A133" s="10">
        <v>21</v>
      </c>
      <c r="B133" s="10">
        <v>611</v>
      </c>
      <c r="C133" s="11" t="s">
        <v>151</v>
      </c>
      <c r="D133" s="11" t="s">
        <v>95</v>
      </c>
      <c r="E133" s="10"/>
      <c r="F133" s="10">
        <v>611</v>
      </c>
      <c r="G133" s="10">
        <v>2000</v>
      </c>
      <c r="H133" s="12">
        <v>0.11133101851851852</v>
      </c>
      <c r="I133" s="10">
        <v>21</v>
      </c>
    </row>
    <row r="134" spans="1:9" ht="15">
      <c r="A134" s="10">
        <v>22</v>
      </c>
      <c r="B134" s="10">
        <v>604</v>
      </c>
      <c r="C134" s="11" t="s">
        <v>163</v>
      </c>
      <c r="D134" s="11" t="s">
        <v>157</v>
      </c>
      <c r="E134" s="10"/>
      <c r="F134" s="10">
        <v>604</v>
      </c>
      <c r="G134" s="10">
        <v>2000</v>
      </c>
      <c r="H134" s="12">
        <v>0.15631944444444446</v>
      </c>
      <c r="I134" s="10">
        <v>22</v>
      </c>
    </row>
    <row r="135" spans="1:9" ht="15">
      <c r="A135" s="10">
        <v>23</v>
      </c>
      <c r="B135" s="10">
        <v>624</v>
      </c>
      <c r="C135" s="11" t="s">
        <v>159</v>
      </c>
      <c r="D135" s="11" t="s">
        <v>157</v>
      </c>
      <c r="E135" s="10"/>
      <c r="F135" s="10">
        <v>624</v>
      </c>
      <c r="G135" s="10">
        <v>2000</v>
      </c>
      <c r="H135" s="12">
        <v>0.16740740740740742</v>
      </c>
      <c r="I135" s="10">
        <v>23</v>
      </c>
    </row>
    <row r="136" spans="1:2" ht="15">
      <c r="A136" s="3" t="s">
        <v>165</v>
      </c>
      <c r="B136" s="3"/>
    </row>
    <row r="137" spans="1:9" ht="15">
      <c r="A137" s="8" t="s">
        <v>2</v>
      </c>
      <c r="B137" s="8"/>
      <c r="C137" s="8" t="s">
        <v>3</v>
      </c>
      <c r="D137" s="8" t="s">
        <v>4</v>
      </c>
      <c r="E137" s="8" t="s">
        <v>5</v>
      </c>
      <c r="F137" s="8" t="s">
        <v>6</v>
      </c>
      <c r="G137" s="8" t="s">
        <v>7</v>
      </c>
      <c r="H137" s="8" t="s">
        <v>8</v>
      </c>
      <c r="I137" s="8" t="s">
        <v>9</v>
      </c>
    </row>
    <row r="138" spans="1:9" ht="15">
      <c r="A138" s="13">
        <v>1</v>
      </c>
      <c r="B138" s="13">
        <v>810</v>
      </c>
      <c r="C138" s="14" t="s">
        <v>166</v>
      </c>
      <c r="D138" s="14" t="s">
        <v>33</v>
      </c>
      <c r="E138" s="13" t="s">
        <v>21</v>
      </c>
      <c r="F138" s="13">
        <v>810</v>
      </c>
      <c r="G138" s="13">
        <v>1997</v>
      </c>
      <c r="H138" s="15">
        <v>0.01628472222222222</v>
      </c>
      <c r="I138" s="13">
        <v>1</v>
      </c>
    </row>
    <row r="139" spans="1:9" ht="15">
      <c r="A139" s="10">
        <v>2</v>
      </c>
      <c r="B139" s="10">
        <v>807</v>
      </c>
      <c r="C139" s="11" t="s">
        <v>167</v>
      </c>
      <c r="D139" s="11" t="s">
        <v>63</v>
      </c>
      <c r="E139" s="10" t="s">
        <v>57</v>
      </c>
      <c r="F139" s="10">
        <v>807</v>
      </c>
      <c r="G139" s="10">
        <v>1998</v>
      </c>
      <c r="H139" s="12">
        <v>0.016550925925925924</v>
      </c>
      <c r="I139" s="10">
        <v>2</v>
      </c>
    </row>
    <row r="140" spans="1:9" ht="15">
      <c r="A140" s="10">
        <v>3</v>
      </c>
      <c r="B140" s="10">
        <v>809</v>
      </c>
      <c r="C140" s="11" t="s">
        <v>169</v>
      </c>
      <c r="D140" s="11" t="s">
        <v>59</v>
      </c>
      <c r="E140" s="10" t="s">
        <v>170</v>
      </c>
      <c r="F140" s="10">
        <v>809</v>
      </c>
      <c r="G140" s="10">
        <v>1998</v>
      </c>
      <c r="H140" s="12">
        <v>0.021608796296296296</v>
      </c>
      <c r="I140" s="10">
        <v>3</v>
      </c>
    </row>
    <row r="141" spans="1:9" ht="15">
      <c r="A141" s="10">
        <v>4</v>
      </c>
      <c r="B141" s="10">
        <v>806</v>
      </c>
      <c r="C141" s="11" t="s">
        <v>171</v>
      </c>
      <c r="D141" s="11" t="s">
        <v>33</v>
      </c>
      <c r="E141" s="10" t="s">
        <v>21</v>
      </c>
      <c r="F141" s="10">
        <v>806</v>
      </c>
      <c r="G141" s="10">
        <v>1998</v>
      </c>
      <c r="H141" s="12">
        <v>0.026261574074074076</v>
      </c>
      <c r="I141" s="10">
        <v>4</v>
      </c>
    </row>
    <row r="142" spans="1:9" ht="15">
      <c r="A142" s="10">
        <v>5</v>
      </c>
      <c r="B142" s="10">
        <v>804</v>
      </c>
      <c r="C142" s="11" t="s">
        <v>172</v>
      </c>
      <c r="D142" s="11" t="s">
        <v>107</v>
      </c>
      <c r="E142" s="10" t="s">
        <v>54</v>
      </c>
      <c r="F142" s="10">
        <v>804</v>
      </c>
      <c r="G142" s="10">
        <v>1998</v>
      </c>
      <c r="H142" s="12">
        <v>0.02775462962962963</v>
      </c>
      <c r="I142" s="10">
        <v>5</v>
      </c>
    </row>
    <row r="143" spans="1:9" ht="15">
      <c r="A143" s="10">
        <v>6</v>
      </c>
      <c r="B143" s="10">
        <v>808</v>
      </c>
      <c r="C143" s="11" t="s">
        <v>168</v>
      </c>
      <c r="D143" s="11" t="s">
        <v>33</v>
      </c>
      <c r="E143" s="10" t="s">
        <v>21</v>
      </c>
      <c r="F143" s="10">
        <v>808</v>
      </c>
      <c r="G143" s="10">
        <v>1998</v>
      </c>
      <c r="H143" s="12">
        <v>0.03787037037037037</v>
      </c>
      <c r="I143" s="10">
        <v>6</v>
      </c>
    </row>
    <row r="144" spans="1:9" ht="15">
      <c r="A144" s="10">
        <v>7</v>
      </c>
      <c r="B144" s="10">
        <v>802</v>
      </c>
      <c r="C144" s="11" t="s">
        <v>173</v>
      </c>
      <c r="D144" s="11" t="s">
        <v>33</v>
      </c>
      <c r="E144" s="10" t="s">
        <v>21</v>
      </c>
      <c r="F144" s="10">
        <v>802</v>
      </c>
      <c r="G144" s="10">
        <v>1997</v>
      </c>
      <c r="H144" s="12">
        <v>0.08417824074074075</v>
      </c>
      <c r="I144" s="10">
        <v>7</v>
      </c>
    </row>
    <row r="145" spans="1:9" ht="15">
      <c r="A145" s="10">
        <v>8</v>
      </c>
      <c r="B145" s="10">
        <v>811</v>
      </c>
      <c r="C145" s="11" t="s">
        <v>174</v>
      </c>
      <c r="D145" s="11" t="s">
        <v>154</v>
      </c>
      <c r="E145" s="10"/>
      <c r="F145" s="10">
        <v>811</v>
      </c>
      <c r="G145" s="10">
        <v>1998</v>
      </c>
      <c r="H145" s="12">
        <v>0.08895833333333332</v>
      </c>
      <c r="I145" s="10">
        <v>8</v>
      </c>
    </row>
    <row r="146" spans="1:9" ht="15">
      <c r="A146" s="10">
        <v>9</v>
      </c>
      <c r="B146" s="10">
        <v>805</v>
      </c>
      <c r="C146" s="11" t="s">
        <v>175</v>
      </c>
      <c r="D146" s="11" t="s">
        <v>154</v>
      </c>
      <c r="E146" s="10"/>
      <c r="F146" s="10">
        <v>805</v>
      </c>
      <c r="G146" s="10">
        <v>1997</v>
      </c>
      <c r="H146" s="12">
        <v>0.09313657407407407</v>
      </c>
      <c r="I146" s="10">
        <v>9</v>
      </c>
    </row>
    <row r="147" spans="1:9" ht="15">
      <c r="A147" s="10">
        <v>10</v>
      </c>
      <c r="B147" s="10">
        <v>801</v>
      </c>
      <c r="C147" s="11" t="s">
        <v>176</v>
      </c>
      <c r="D147" s="11" t="s">
        <v>154</v>
      </c>
      <c r="E147" s="10"/>
      <c r="F147" s="10">
        <v>801</v>
      </c>
      <c r="G147" s="10">
        <v>1998</v>
      </c>
      <c r="H147" s="12">
        <v>0.09594907407407409</v>
      </c>
      <c r="I147" s="10">
        <v>10</v>
      </c>
    </row>
    <row r="148" spans="1:2" ht="15">
      <c r="A148" s="3" t="s">
        <v>177</v>
      </c>
      <c r="B148" s="3"/>
    </row>
    <row r="149" spans="1:9" ht="15">
      <c r="A149" s="8" t="s">
        <v>2</v>
      </c>
      <c r="B149" s="8"/>
      <c r="C149" s="8" t="s">
        <v>3</v>
      </c>
      <c r="D149" s="8" t="s">
        <v>4</v>
      </c>
      <c r="E149" s="8" t="s">
        <v>5</v>
      </c>
      <c r="F149" s="8" t="s">
        <v>6</v>
      </c>
      <c r="G149" s="8" t="s">
        <v>7</v>
      </c>
      <c r="H149" s="8" t="s">
        <v>8</v>
      </c>
      <c r="I149" s="8" t="s">
        <v>9</v>
      </c>
    </row>
    <row r="150" spans="1:9" ht="15">
      <c r="A150" s="13">
        <v>1</v>
      </c>
      <c r="B150" s="13">
        <v>152</v>
      </c>
      <c r="C150" s="14" t="s">
        <v>178</v>
      </c>
      <c r="D150" s="14" t="s">
        <v>11</v>
      </c>
      <c r="E150" s="13"/>
      <c r="F150" s="13">
        <v>152</v>
      </c>
      <c r="G150" s="13">
        <v>2003</v>
      </c>
      <c r="H150" s="15">
        <v>0.011736111111111109</v>
      </c>
      <c r="I150" s="13">
        <v>1</v>
      </c>
    </row>
    <row r="151" spans="1:9" ht="15">
      <c r="A151" s="10">
        <v>2</v>
      </c>
      <c r="B151" s="10">
        <v>128</v>
      </c>
      <c r="C151" s="11" t="s">
        <v>179</v>
      </c>
      <c r="D151" s="11" t="s">
        <v>11</v>
      </c>
      <c r="E151" s="10" t="s">
        <v>21</v>
      </c>
      <c r="F151" s="10">
        <v>128</v>
      </c>
      <c r="G151" s="10">
        <v>2003</v>
      </c>
      <c r="H151" s="12">
        <v>0.011886574074074075</v>
      </c>
      <c r="I151" s="10">
        <v>2</v>
      </c>
    </row>
    <row r="152" spans="1:9" ht="15">
      <c r="A152" s="10">
        <v>3</v>
      </c>
      <c r="B152" s="10">
        <v>118</v>
      </c>
      <c r="C152" s="11" t="s">
        <v>180</v>
      </c>
      <c r="D152" s="11" t="s">
        <v>181</v>
      </c>
      <c r="E152" s="10" t="s">
        <v>57</v>
      </c>
      <c r="F152" s="10">
        <v>118</v>
      </c>
      <c r="G152" s="10">
        <v>2003</v>
      </c>
      <c r="H152" s="12">
        <v>0.012939814814814814</v>
      </c>
      <c r="I152" s="10">
        <v>3</v>
      </c>
    </row>
    <row r="153" spans="1:9" ht="15">
      <c r="A153" s="10">
        <v>4</v>
      </c>
      <c r="B153" s="10">
        <v>102</v>
      </c>
      <c r="C153" s="11" t="s">
        <v>182</v>
      </c>
      <c r="D153" s="11" t="s">
        <v>11</v>
      </c>
      <c r="E153" s="10" t="s">
        <v>21</v>
      </c>
      <c r="F153" s="10">
        <v>102</v>
      </c>
      <c r="G153" s="10">
        <v>2003</v>
      </c>
      <c r="H153" s="12">
        <v>0.014131944444444445</v>
      </c>
      <c r="I153" s="10">
        <v>4</v>
      </c>
    </row>
    <row r="154" spans="1:9" ht="15">
      <c r="A154" s="10">
        <v>5</v>
      </c>
      <c r="B154" s="10">
        <v>130</v>
      </c>
      <c r="C154" s="11" t="s">
        <v>183</v>
      </c>
      <c r="D154" s="11" t="s">
        <v>11</v>
      </c>
      <c r="E154" s="10" t="s">
        <v>21</v>
      </c>
      <c r="F154" s="10">
        <v>130</v>
      </c>
      <c r="G154" s="10">
        <v>2003</v>
      </c>
      <c r="H154" s="12">
        <v>0.014699074074074074</v>
      </c>
      <c r="I154" s="10">
        <v>5</v>
      </c>
    </row>
    <row r="155" spans="1:9" ht="15">
      <c r="A155" s="10">
        <v>6</v>
      </c>
      <c r="B155" s="10">
        <v>120</v>
      </c>
      <c r="C155" s="11" t="s">
        <v>184</v>
      </c>
      <c r="D155" s="11" t="s">
        <v>181</v>
      </c>
      <c r="E155" s="10" t="s">
        <v>21</v>
      </c>
      <c r="F155" s="10">
        <v>120</v>
      </c>
      <c r="G155" s="10">
        <v>2003</v>
      </c>
      <c r="H155" s="12">
        <v>0.015208333333333332</v>
      </c>
      <c r="I155" s="10">
        <v>6</v>
      </c>
    </row>
    <row r="156" spans="1:9" ht="15">
      <c r="A156" s="10">
        <v>7</v>
      </c>
      <c r="B156" s="10">
        <v>148</v>
      </c>
      <c r="C156" s="11" t="s">
        <v>185</v>
      </c>
      <c r="D156" s="11" t="s">
        <v>11</v>
      </c>
      <c r="E156" s="10"/>
      <c r="F156" s="10">
        <v>148</v>
      </c>
      <c r="G156" s="10">
        <v>2003</v>
      </c>
      <c r="H156" s="12">
        <v>0.015462962962962963</v>
      </c>
      <c r="I156" s="10">
        <v>7</v>
      </c>
    </row>
    <row r="157" spans="1:9" ht="15">
      <c r="A157" s="10">
        <v>8</v>
      </c>
      <c r="B157" s="10">
        <v>141</v>
      </c>
      <c r="C157" s="11" t="s">
        <v>186</v>
      </c>
      <c r="D157" s="11" t="s">
        <v>17</v>
      </c>
      <c r="E157" s="10"/>
      <c r="F157" s="10">
        <v>141</v>
      </c>
      <c r="G157" s="10">
        <v>2004</v>
      </c>
      <c r="H157" s="12">
        <v>0.016516203703703703</v>
      </c>
      <c r="I157" s="10">
        <v>8</v>
      </c>
    </row>
    <row r="158" spans="1:9" ht="15">
      <c r="A158" s="10">
        <v>9</v>
      </c>
      <c r="B158" s="10">
        <v>112</v>
      </c>
      <c r="C158" s="11" t="s">
        <v>187</v>
      </c>
      <c r="D158" s="11" t="s">
        <v>181</v>
      </c>
      <c r="E158" s="10" t="s">
        <v>21</v>
      </c>
      <c r="F158" s="10">
        <v>112</v>
      </c>
      <c r="G158" s="10">
        <v>2003</v>
      </c>
      <c r="H158" s="12">
        <v>0.016655092592592593</v>
      </c>
      <c r="I158" s="10">
        <v>9</v>
      </c>
    </row>
    <row r="159" spans="1:9" ht="15">
      <c r="A159" s="10">
        <v>10</v>
      </c>
      <c r="B159" s="10">
        <v>142</v>
      </c>
      <c r="C159" s="11" t="s">
        <v>188</v>
      </c>
      <c r="D159" s="11" t="s">
        <v>40</v>
      </c>
      <c r="E159" s="10"/>
      <c r="F159" s="10">
        <v>142</v>
      </c>
      <c r="G159" s="10">
        <v>2003</v>
      </c>
      <c r="H159" s="12">
        <v>0.016701388888888887</v>
      </c>
      <c r="I159" s="10">
        <v>10</v>
      </c>
    </row>
    <row r="160" spans="1:9" ht="15">
      <c r="A160" s="10">
        <v>11</v>
      </c>
      <c r="B160" s="10">
        <v>117</v>
      </c>
      <c r="C160" s="11" t="s">
        <v>190</v>
      </c>
      <c r="D160" s="11" t="s">
        <v>59</v>
      </c>
      <c r="E160" s="10"/>
      <c r="F160" s="10">
        <v>117</v>
      </c>
      <c r="G160" s="10">
        <v>2003</v>
      </c>
      <c r="H160" s="12">
        <v>0.016967592592592593</v>
      </c>
      <c r="I160" s="10">
        <v>11</v>
      </c>
    </row>
    <row r="161" spans="1:9" ht="15">
      <c r="A161" s="10">
        <v>12</v>
      </c>
      <c r="B161" s="10">
        <v>108</v>
      </c>
      <c r="C161" s="11" t="s">
        <v>191</v>
      </c>
      <c r="D161" s="11" t="s">
        <v>17</v>
      </c>
      <c r="E161" s="10"/>
      <c r="F161" s="10">
        <v>108</v>
      </c>
      <c r="G161" s="10">
        <v>2004</v>
      </c>
      <c r="H161" s="12">
        <v>0.016979166666666667</v>
      </c>
      <c r="I161" s="10">
        <v>12</v>
      </c>
    </row>
    <row r="162" spans="1:9" ht="15">
      <c r="A162" s="10">
        <v>13</v>
      </c>
      <c r="B162" s="10">
        <v>109</v>
      </c>
      <c r="C162" s="11" t="s">
        <v>192</v>
      </c>
      <c r="D162" s="11" t="s">
        <v>69</v>
      </c>
      <c r="E162" s="10"/>
      <c r="F162" s="10">
        <v>109</v>
      </c>
      <c r="G162" s="10">
        <v>2004</v>
      </c>
      <c r="H162" s="12">
        <v>0.017291666666666667</v>
      </c>
      <c r="I162" s="10">
        <v>13</v>
      </c>
    </row>
    <row r="163" spans="1:9" ht="15">
      <c r="A163" s="10">
        <v>14</v>
      </c>
      <c r="B163" s="10">
        <v>147</v>
      </c>
      <c r="C163" s="11" t="s">
        <v>193</v>
      </c>
      <c r="D163" s="11" t="s">
        <v>13</v>
      </c>
      <c r="E163" s="10"/>
      <c r="F163" s="10">
        <v>147</v>
      </c>
      <c r="G163" s="10">
        <v>2004</v>
      </c>
      <c r="H163" s="12">
        <v>0.017291666666666667</v>
      </c>
      <c r="I163" s="10">
        <f>13</f>
        <v>13</v>
      </c>
    </row>
    <row r="164" spans="1:9" ht="15">
      <c r="A164" s="10">
        <v>15</v>
      </c>
      <c r="B164" s="10">
        <v>136</v>
      </c>
      <c r="C164" s="11" t="s">
        <v>194</v>
      </c>
      <c r="D164" s="11" t="s">
        <v>69</v>
      </c>
      <c r="E164" s="10"/>
      <c r="F164" s="10">
        <v>136</v>
      </c>
      <c r="G164" s="10">
        <v>2004</v>
      </c>
      <c r="H164" s="12">
        <v>0.018275462962962962</v>
      </c>
      <c r="I164" s="10">
        <v>15</v>
      </c>
    </row>
    <row r="165" spans="1:9" ht="15">
      <c r="A165" s="10">
        <v>16</v>
      </c>
      <c r="B165" s="10">
        <v>116</v>
      </c>
      <c r="C165" s="11" t="s">
        <v>195</v>
      </c>
      <c r="D165" s="11" t="s">
        <v>181</v>
      </c>
      <c r="E165" s="10" t="s">
        <v>21</v>
      </c>
      <c r="F165" s="10">
        <v>116</v>
      </c>
      <c r="G165" s="10">
        <v>2003</v>
      </c>
      <c r="H165" s="12">
        <v>0.018483796296296297</v>
      </c>
      <c r="I165" s="10">
        <v>16</v>
      </c>
    </row>
    <row r="166" spans="1:9" ht="15">
      <c r="A166" s="10">
        <v>17</v>
      </c>
      <c r="B166" s="10">
        <v>150</v>
      </c>
      <c r="C166" s="11" t="s">
        <v>196</v>
      </c>
      <c r="D166" s="11" t="s">
        <v>11</v>
      </c>
      <c r="E166" s="10"/>
      <c r="F166" s="10">
        <v>150</v>
      </c>
      <c r="G166" s="10">
        <v>2004</v>
      </c>
      <c r="H166" s="12">
        <v>0.018506944444444444</v>
      </c>
      <c r="I166" s="10">
        <v>17</v>
      </c>
    </row>
    <row r="167" spans="1:9" ht="15">
      <c r="A167" s="10">
        <v>18</v>
      </c>
      <c r="B167" s="10">
        <v>104</v>
      </c>
      <c r="C167" s="11" t="s">
        <v>197</v>
      </c>
      <c r="D167" s="11" t="s">
        <v>15</v>
      </c>
      <c r="E167" s="10"/>
      <c r="F167" s="10">
        <v>104</v>
      </c>
      <c r="G167" s="10">
        <v>2003</v>
      </c>
      <c r="H167" s="12">
        <v>0.018726851851851852</v>
      </c>
      <c r="I167" s="10">
        <v>18</v>
      </c>
    </row>
    <row r="168" spans="1:9" ht="15">
      <c r="A168" s="10">
        <v>19</v>
      </c>
      <c r="B168" s="10">
        <v>127</v>
      </c>
      <c r="C168" s="11" t="s">
        <v>198</v>
      </c>
      <c r="D168" s="11" t="s">
        <v>181</v>
      </c>
      <c r="E168" s="10" t="s">
        <v>21</v>
      </c>
      <c r="F168" s="10">
        <v>127</v>
      </c>
      <c r="G168" s="10">
        <v>2003</v>
      </c>
      <c r="H168" s="12">
        <v>0.02021990740740741</v>
      </c>
      <c r="I168" s="10">
        <v>19</v>
      </c>
    </row>
    <row r="169" spans="1:9" ht="15">
      <c r="A169" s="10">
        <v>20</v>
      </c>
      <c r="B169" s="10">
        <v>101</v>
      </c>
      <c r="C169" s="11" t="s">
        <v>199</v>
      </c>
      <c r="D169" s="11" t="s">
        <v>181</v>
      </c>
      <c r="E169" s="10" t="s">
        <v>21</v>
      </c>
      <c r="F169" s="10">
        <v>101</v>
      </c>
      <c r="G169" s="10">
        <v>2004</v>
      </c>
      <c r="H169" s="12">
        <v>0.02153935185185185</v>
      </c>
      <c r="I169" s="10">
        <v>20</v>
      </c>
    </row>
    <row r="170" spans="1:9" ht="15">
      <c r="A170" s="10">
        <v>21</v>
      </c>
      <c r="B170" s="10">
        <v>138</v>
      </c>
      <c r="C170" s="11" t="s">
        <v>200</v>
      </c>
      <c r="D170" s="11" t="s">
        <v>181</v>
      </c>
      <c r="E170" s="10" t="s">
        <v>21</v>
      </c>
      <c r="F170" s="10">
        <v>138</v>
      </c>
      <c r="G170" s="10">
        <v>2003</v>
      </c>
      <c r="H170" s="12">
        <v>0.02171296296296296</v>
      </c>
      <c r="I170" s="10">
        <v>21</v>
      </c>
    </row>
    <row r="171" spans="1:9" ht="15">
      <c r="A171" s="10">
        <v>22</v>
      </c>
      <c r="B171" s="10">
        <v>134</v>
      </c>
      <c r="C171" s="11" t="s">
        <v>201</v>
      </c>
      <c r="D171" s="11" t="s">
        <v>13</v>
      </c>
      <c r="E171" s="10"/>
      <c r="F171" s="10">
        <v>134</v>
      </c>
      <c r="G171" s="10">
        <v>2003</v>
      </c>
      <c r="H171" s="12">
        <v>0.02210648148148148</v>
      </c>
      <c r="I171" s="10">
        <v>22</v>
      </c>
    </row>
    <row r="172" spans="1:9" ht="15">
      <c r="A172" s="10">
        <v>23</v>
      </c>
      <c r="B172" s="10">
        <v>129</v>
      </c>
      <c r="C172" s="11" t="s">
        <v>202</v>
      </c>
      <c r="D172" s="11" t="s">
        <v>23</v>
      </c>
      <c r="E172" s="10"/>
      <c r="F172" s="10">
        <v>129</v>
      </c>
      <c r="G172" s="10">
        <v>2003</v>
      </c>
      <c r="H172" s="12">
        <v>0.02228009259259259</v>
      </c>
      <c r="I172" s="10">
        <v>23</v>
      </c>
    </row>
    <row r="173" spans="1:9" ht="15">
      <c r="A173" s="10">
        <v>24</v>
      </c>
      <c r="B173" s="10">
        <v>124</v>
      </c>
      <c r="C173" s="11" t="s">
        <v>203</v>
      </c>
      <c r="D173" s="11" t="s">
        <v>35</v>
      </c>
      <c r="E173" s="10"/>
      <c r="F173" s="10">
        <v>124</v>
      </c>
      <c r="G173" s="10">
        <v>2004</v>
      </c>
      <c r="H173" s="12">
        <v>0.022581018518518518</v>
      </c>
      <c r="I173" s="10">
        <v>24</v>
      </c>
    </row>
    <row r="174" spans="1:9" ht="15">
      <c r="A174" s="10">
        <v>25</v>
      </c>
      <c r="B174" s="10">
        <v>145</v>
      </c>
      <c r="C174" s="11" t="s">
        <v>204</v>
      </c>
      <c r="D174" s="11" t="s">
        <v>181</v>
      </c>
      <c r="E174" s="10" t="s">
        <v>21</v>
      </c>
      <c r="F174" s="10">
        <v>145</v>
      </c>
      <c r="G174" s="10">
        <v>2004</v>
      </c>
      <c r="H174" s="12">
        <v>0.024444444444444446</v>
      </c>
      <c r="I174" s="10">
        <v>25</v>
      </c>
    </row>
    <row r="175" spans="1:9" ht="15">
      <c r="A175" s="10">
        <v>26</v>
      </c>
      <c r="B175" s="10">
        <v>133</v>
      </c>
      <c r="C175" s="11" t="s">
        <v>194</v>
      </c>
      <c r="D175" s="11" t="s">
        <v>23</v>
      </c>
      <c r="E175" s="10"/>
      <c r="F175" s="10">
        <v>133</v>
      </c>
      <c r="G175" s="10">
        <v>2003</v>
      </c>
      <c r="H175" s="12">
        <v>0.025775462962962962</v>
      </c>
      <c r="I175" s="10">
        <v>26</v>
      </c>
    </row>
    <row r="176" spans="1:9" ht="15">
      <c r="A176" s="10">
        <v>27</v>
      </c>
      <c r="B176" s="10">
        <v>125</v>
      </c>
      <c r="C176" s="11" t="s">
        <v>205</v>
      </c>
      <c r="D176" s="11" t="s">
        <v>23</v>
      </c>
      <c r="E176" s="10"/>
      <c r="F176" s="10">
        <v>125</v>
      </c>
      <c r="G176" s="10">
        <v>2004</v>
      </c>
      <c r="H176" s="12">
        <v>0.025983796296296297</v>
      </c>
      <c r="I176" s="10">
        <v>27</v>
      </c>
    </row>
    <row r="177" spans="1:9" ht="15">
      <c r="A177" s="10">
        <v>28</v>
      </c>
      <c r="B177" s="10">
        <v>132</v>
      </c>
      <c r="C177" s="11" t="s">
        <v>206</v>
      </c>
      <c r="D177" s="11" t="s">
        <v>35</v>
      </c>
      <c r="E177" s="10" t="s">
        <v>21</v>
      </c>
      <c r="F177" s="10">
        <v>132</v>
      </c>
      <c r="G177" s="10">
        <v>2003</v>
      </c>
      <c r="H177" s="12">
        <v>0.02652777777777778</v>
      </c>
      <c r="I177" s="10">
        <v>28</v>
      </c>
    </row>
    <row r="178" spans="1:9" ht="15">
      <c r="A178" s="10">
        <v>29</v>
      </c>
      <c r="B178" s="10">
        <v>146</v>
      </c>
      <c r="C178" s="11" t="s">
        <v>207</v>
      </c>
      <c r="D178" s="11" t="s">
        <v>33</v>
      </c>
      <c r="E178" s="10"/>
      <c r="F178" s="10">
        <v>146</v>
      </c>
      <c r="G178" s="10">
        <v>2003</v>
      </c>
      <c r="H178" s="12">
        <v>0.02664351851851852</v>
      </c>
      <c r="I178" s="10">
        <v>29</v>
      </c>
    </row>
    <row r="179" spans="1:9" ht="15">
      <c r="A179" s="10">
        <v>30</v>
      </c>
      <c r="B179" s="10">
        <v>105</v>
      </c>
      <c r="C179" s="11" t="s">
        <v>208</v>
      </c>
      <c r="D179" s="11" t="s">
        <v>33</v>
      </c>
      <c r="E179" s="10"/>
      <c r="F179" s="10">
        <v>105</v>
      </c>
      <c r="G179" s="10">
        <v>2003</v>
      </c>
      <c r="H179" s="12">
        <v>0.027002314814814812</v>
      </c>
      <c r="I179" s="10">
        <v>30</v>
      </c>
    </row>
    <row r="180" spans="1:9" ht="15">
      <c r="A180" s="10">
        <v>31</v>
      </c>
      <c r="B180" s="10">
        <v>162</v>
      </c>
      <c r="C180" s="11" t="s">
        <v>210</v>
      </c>
      <c r="D180" s="11"/>
      <c r="E180" s="10"/>
      <c r="F180" s="10">
        <v>162</v>
      </c>
      <c r="G180" s="10"/>
      <c r="H180" s="12">
        <v>0.028171296296296302</v>
      </c>
      <c r="I180" s="10">
        <v>31</v>
      </c>
    </row>
    <row r="181" spans="1:9" ht="15">
      <c r="A181" s="10">
        <v>32</v>
      </c>
      <c r="B181" s="10">
        <v>155</v>
      </c>
      <c r="C181" s="11" t="s">
        <v>211</v>
      </c>
      <c r="D181" s="11" t="s">
        <v>17</v>
      </c>
      <c r="E181" s="10"/>
      <c r="F181" s="10">
        <v>155</v>
      </c>
      <c r="G181" s="10">
        <v>2004</v>
      </c>
      <c r="H181" s="12">
        <v>0.029108796296296296</v>
      </c>
      <c r="I181" s="10">
        <v>32</v>
      </c>
    </row>
    <row r="182" spans="1:9" ht="15">
      <c r="A182" s="10">
        <v>33</v>
      </c>
      <c r="B182" s="10">
        <v>139</v>
      </c>
      <c r="C182" s="11" t="s">
        <v>212</v>
      </c>
      <c r="D182" s="11" t="s">
        <v>23</v>
      </c>
      <c r="E182" s="10"/>
      <c r="F182" s="10">
        <v>139</v>
      </c>
      <c r="G182" s="10">
        <v>2004</v>
      </c>
      <c r="H182" s="12">
        <v>0.030324074074074073</v>
      </c>
      <c r="I182" s="10">
        <v>33</v>
      </c>
    </row>
    <row r="183" spans="1:9" ht="15">
      <c r="A183" s="10">
        <v>34</v>
      </c>
      <c r="B183" s="10">
        <v>123</v>
      </c>
      <c r="C183" s="11" t="s">
        <v>213</v>
      </c>
      <c r="D183" s="11" t="s">
        <v>13</v>
      </c>
      <c r="E183" s="10"/>
      <c r="F183" s="10">
        <v>123</v>
      </c>
      <c r="G183" s="10">
        <v>2004</v>
      </c>
      <c r="H183" s="12">
        <v>0.03043981481481482</v>
      </c>
      <c r="I183" s="10">
        <v>34</v>
      </c>
    </row>
    <row r="184" spans="1:9" ht="15">
      <c r="A184" s="10">
        <v>35</v>
      </c>
      <c r="B184" s="10">
        <v>151</v>
      </c>
      <c r="C184" s="11" t="s">
        <v>214</v>
      </c>
      <c r="D184" s="11" t="s">
        <v>17</v>
      </c>
      <c r="E184" s="10"/>
      <c r="F184" s="10">
        <v>151</v>
      </c>
      <c r="G184" s="10">
        <v>2004</v>
      </c>
      <c r="H184" s="12">
        <v>0.03079861111111111</v>
      </c>
      <c r="I184" s="10">
        <v>35</v>
      </c>
    </row>
    <row r="185" spans="1:9" ht="15">
      <c r="A185" s="10">
        <v>36</v>
      </c>
      <c r="B185" s="10">
        <v>106</v>
      </c>
      <c r="C185" s="11" t="s">
        <v>215</v>
      </c>
      <c r="D185" s="11" t="s">
        <v>13</v>
      </c>
      <c r="E185" s="10"/>
      <c r="F185" s="10">
        <v>106</v>
      </c>
      <c r="G185" s="10">
        <v>2003</v>
      </c>
      <c r="H185" s="12">
        <v>0.031018518518518515</v>
      </c>
      <c r="I185" s="10">
        <v>36</v>
      </c>
    </row>
    <row r="186" spans="1:9" ht="15">
      <c r="A186" s="10">
        <v>37</v>
      </c>
      <c r="B186" s="10">
        <v>137</v>
      </c>
      <c r="C186" s="11" t="s">
        <v>216</v>
      </c>
      <c r="D186" s="11" t="s">
        <v>23</v>
      </c>
      <c r="E186" s="10"/>
      <c r="F186" s="10">
        <v>137</v>
      </c>
      <c r="G186" s="10">
        <v>2004</v>
      </c>
      <c r="H186" s="12">
        <v>0.03179398148148148</v>
      </c>
      <c r="I186" s="10">
        <v>37</v>
      </c>
    </row>
    <row r="187" spans="1:9" ht="15">
      <c r="A187" s="10">
        <v>38</v>
      </c>
      <c r="B187" s="10">
        <v>140</v>
      </c>
      <c r="C187" s="11" t="s">
        <v>217</v>
      </c>
      <c r="D187" s="11" t="s">
        <v>13</v>
      </c>
      <c r="E187" s="10"/>
      <c r="F187" s="10">
        <v>140</v>
      </c>
      <c r="G187" s="10">
        <v>2004</v>
      </c>
      <c r="H187" s="12">
        <v>0.032581018518518516</v>
      </c>
      <c r="I187" s="10">
        <v>38</v>
      </c>
    </row>
    <row r="188" spans="1:9" ht="15">
      <c r="A188" s="10">
        <v>39</v>
      </c>
      <c r="B188" s="10">
        <v>110</v>
      </c>
      <c r="C188" s="11" t="s">
        <v>218</v>
      </c>
      <c r="D188" s="11" t="s">
        <v>23</v>
      </c>
      <c r="E188" s="10"/>
      <c r="F188" s="10">
        <v>110</v>
      </c>
      <c r="G188" s="10">
        <v>2003</v>
      </c>
      <c r="H188" s="12">
        <v>0.03335648148148148</v>
      </c>
      <c r="I188" s="10">
        <v>39</v>
      </c>
    </row>
    <row r="189" spans="1:9" ht="15">
      <c r="A189" s="10">
        <v>40</v>
      </c>
      <c r="B189" s="10">
        <v>153</v>
      </c>
      <c r="C189" s="11" t="s">
        <v>219</v>
      </c>
      <c r="D189" s="11" t="s">
        <v>35</v>
      </c>
      <c r="E189" s="10"/>
      <c r="F189" s="10">
        <v>153</v>
      </c>
      <c r="G189" s="10">
        <v>2005</v>
      </c>
      <c r="H189" s="12">
        <v>0.03361111111111111</v>
      </c>
      <c r="I189" s="10">
        <v>40</v>
      </c>
    </row>
    <row r="190" spans="1:9" ht="15">
      <c r="A190" s="10">
        <v>41</v>
      </c>
      <c r="B190" s="10">
        <v>111</v>
      </c>
      <c r="C190" s="11" t="s">
        <v>221</v>
      </c>
      <c r="D190" s="11" t="s">
        <v>11</v>
      </c>
      <c r="E190" s="10"/>
      <c r="F190" s="10">
        <v>111</v>
      </c>
      <c r="G190" s="10">
        <v>2004</v>
      </c>
      <c r="H190" s="12">
        <v>0.03400462962962963</v>
      </c>
      <c r="I190" s="10">
        <v>41</v>
      </c>
    </row>
    <row r="191" spans="1:9" ht="15">
      <c r="A191" s="10">
        <v>42</v>
      </c>
      <c r="B191" s="10">
        <v>154</v>
      </c>
      <c r="C191" s="11" t="s">
        <v>222</v>
      </c>
      <c r="D191" s="11" t="s">
        <v>11</v>
      </c>
      <c r="E191" s="10"/>
      <c r="F191" s="10">
        <v>154</v>
      </c>
      <c r="G191" s="10">
        <v>2003</v>
      </c>
      <c r="H191" s="12">
        <v>0.036423611111111115</v>
      </c>
      <c r="I191" s="10">
        <v>42</v>
      </c>
    </row>
    <row r="192" spans="1:9" ht="15">
      <c r="A192" s="10">
        <v>43</v>
      </c>
      <c r="B192" s="10">
        <v>115</v>
      </c>
      <c r="C192" s="11" t="s">
        <v>223</v>
      </c>
      <c r="D192" s="11" t="s">
        <v>11</v>
      </c>
      <c r="E192" s="10"/>
      <c r="F192" s="10">
        <v>115</v>
      </c>
      <c r="G192" s="10">
        <v>2003</v>
      </c>
      <c r="H192" s="12">
        <v>0.03715277777777778</v>
      </c>
      <c r="I192" s="10">
        <v>43</v>
      </c>
    </row>
    <row r="193" spans="1:9" ht="15">
      <c r="A193" s="10">
        <v>44</v>
      </c>
      <c r="B193" s="10">
        <v>121</v>
      </c>
      <c r="C193" s="11" t="s">
        <v>225</v>
      </c>
      <c r="D193" s="11" t="s">
        <v>23</v>
      </c>
      <c r="E193" s="10"/>
      <c r="F193" s="10">
        <v>121</v>
      </c>
      <c r="G193" s="10">
        <v>2003</v>
      </c>
      <c r="H193" s="12">
        <v>0.03913194444444445</v>
      </c>
      <c r="I193" s="10">
        <v>44</v>
      </c>
    </row>
    <row r="194" spans="1:9" ht="15">
      <c r="A194" s="10">
        <v>45</v>
      </c>
      <c r="B194" s="10">
        <v>107</v>
      </c>
      <c r="C194" s="11" t="s">
        <v>226</v>
      </c>
      <c r="D194" s="11" t="s">
        <v>40</v>
      </c>
      <c r="E194" s="10"/>
      <c r="F194" s="10">
        <v>107</v>
      </c>
      <c r="G194" s="10">
        <v>2003</v>
      </c>
      <c r="H194" s="12">
        <v>0.04003472222222222</v>
      </c>
      <c r="I194" s="10">
        <v>45</v>
      </c>
    </row>
    <row r="195" spans="1:9" ht="15">
      <c r="A195" s="10">
        <v>46</v>
      </c>
      <c r="B195" s="10">
        <v>122</v>
      </c>
      <c r="C195" s="11" t="s">
        <v>220</v>
      </c>
      <c r="D195" s="11" t="s">
        <v>11</v>
      </c>
      <c r="E195" s="10"/>
      <c r="F195" s="10">
        <v>122</v>
      </c>
      <c r="G195" s="10">
        <v>2004</v>
      </c>
      <c r="H195" s="12">
        <v>0.07533564814814815</v>
      </c>
      <c r="I195" s="10">
        <v>46</v>
      </c>
    </row>
    <row r="196" spans="1:9" ht="15">
      <c r="A196" s="10">
        <v>47</v>
      </c>
      <c r="B196" s="10">
        <v>113</v>
      </c>
      <c r="C196" s="11" t="s">
        <v>227</v>
      </c>
      <c r="D196" s="11" t="s">
        <v>40</v>
      </c>
      <c r="E196" s="10"/>
      <c r="F196" s="10">
        <v>113</v>
      </c>
      <c r="G196" s="10">
        <v>2003</v>
      </c>
      <c r="H196" s="12">
        <v>0.0823263888888889</v>
      </c>
      <c r="I196" s="10">
        <v>47</v>
      </c>
    </row>
    <row r="197" spans="1:9" ht="15">
      <c r="A197" s="10">
        <v>48</v>
      </c>
      <c r="B197" s="10">
        <v>144</v>
      </c>
      <c r="C197" s="11" t="s">
        <v>228</v>
      </c>
      <c r="D197" s="11" t="s">
        <v>40</v>
      </c>
      <c r="E197" s="10"/>
      <c r="F197" s="10">
        <v>144</v>
      </c>
      <c r="G197" s="10">
        <v>2003</v>
      </c>
      <c r="H197" s="12">
        <v>0.08613425925925926</v>
      </c>
      <c r="I197" s="10">
        <v>48</v>
      </c>
    </row>
    <row r="198" spans="1:9" ht="15">
      <c r="A198" s="10">
        <v>49</v>
      </c>
      <c r="B198" s="10">
        <v>126</v>
      </c>
      <c r="C198" s="11" t="s">
        <v>229</v>
      </c>
      <c r="D198" s="11" t="s">
        <v>40</v>
      </c>
      <c r="E198" s="10"/>
      <c r="F198" s="10">
        <v>126</v>
      </c>
      <c r="G198" s="10">
        <v>2003</v>
      </c>
      <c r="H198" s="12">
        <v>0.08664351851851852</v>
      </c>
      <c r="I198" s="10">
        <v>49</v>
      </c>
    </row>
    <row r="199" spans="1:9" ht="15">
      <c r="A199" s="10">
        <v>50</v>
      </c>
      <c r="B199" s="10">
        <v>135</v>
      </c>
      <c r="C199" s="11" t="s">
        <v>231</v>
      </c>
      <c r="D199" s="11" t="s">
        <v>33</v>
      </c>
      <c r="E199" s="10"/>
      <c r="F199" s="10">
        <v>135</v>
      </c>
      <c r="G199" s="10">
        <v>2004</v>
      </c>
      <c r="H199" s="12">
        <v>0.08805555555555555</v>
      </c>
      <c r="I199" s="10">
        <v>50</v>
      </c>
    </row>
    <row r="200" spans="1:9" ht="15">
      <c r="A200" s="10">
        <v>51</v>
      </c>
      <c r="B200" s="10">
        <v>114</v>
      </c>
      <c r="C200" s="11" t="s">
        <v>209</v>
      </c>
      <c r="D200" s="11" t="s">
        <v>181</v>
      </c>
      <c r="E200" s="10"/>
      <c r="F200" s="10">
        <v>114</v>
      </c>
      <c r="G200" s="10">
        <v>2003</v>
      </c>
      <c r="H200" s="12">
        <v>0.09025462962962964</v>
      </c>
      <c r="I200" s="10">
        <v>51</v>
      </c>
    </row>
    <row r="201" spans="1:9" ht="15">
      <c r="A201" s="10">
        <v>52</v>
      </c>
      <c r="B201" s="10">
        <v>143</v>
      </c>
      <c r="C201" s="11" t="s">
        <v>232</v>
      </c>
      <c r="D201" s="11" t="s">
        <v>11</v>
      </c>
      <c r="E201" s="10"/>
      <c r="F201" s="10">
        <v>143</v>
      </c>
      <c r="G201" s="10">
        <v>2004</v>
      </c>
      <c r="H201" s="12">
        <v>0.09109953703703703</v>
      </c>
      <c r="I201" s="10">
        <v>52</v>
      </c>
    </row>
    <row r="202" spans="1:9" ht="15">
      <c r="A202" s="10">
        <v>53</v>
      </c>
      <c r="B202" s="10">
        <v>156</v>
      </c>
      <c r="C202" s="11" t="s">
        <v>189</v>
      </c>
      <c r="D202" s="11" t="s">
        <v>69</v>
      </c>
      <c r="E202" s="10"/>
      <c r="F202" s="10">
        <v>156</v>
      </c>
      <c r="G202" s="10">
        <v>2004</v>
      </c>
      <c r="H202" s="12">
        <v>0.10025462962962962</v>
      </c>
      <c r="I202" s="10">
        <v>53</v>
      </c>
    </row>
    <row r="203" spans="1:9" ht="15">
      <c r="A203" s="10">
        <v>54</v>
      </c>
      <c r="B203" s="10">
        <v>131</v>
      </c>
      <c r="C203" s="11" t="s">
        <v>224</v>
      </c>
      <c r="D203" s="11" t="s">
        <v>40</v>
      </c>
      <c r="E203" s="10"/>
      <c r="F203" s="10">
        <v>131</v>
      </c>
      <c r="G203" s="10">
        <v>2003</v>
      </c>
      <c r="H203" s="12">
        <v>0.10050925925925926</v>
      </c>
      <c r="I203" s="10">
        <v>54</v>
      </c>
    </row>
    <row r="204" spans="1:9" ht="15">
      <c r="A204" s="10">
        <v>55</v>
      </c>
      <c r="B204" s="10">
        <v>149</v>
      </c>
      <c r="C204" s="11" t="s">
        <v>230</v>
      </c>
      <c r="D204" s="11" t="s">
        <v>33</v>
      </c>
      <c r="E204" s="10"/>
      <c r="F204" s="10">
        <v>149</v>
      </c>
      <c r="G204" s="10">
        <v>2004</v>
      </c>
      <c r="H204" s="12">
        <v>0.10788194444444445</v>
      </c>
      <c r="I204" s="10">
        <v>55</v>
      </c>
    </row>
    <row r="205" spans="1:2" ht="15">
      <c r="A205" s="3" t="s">
        <v>233</v>
      </c>
      <c r="B205" s="3"/>
    </row>
    <row r="206" spans="1:9" ht="15">
      <c r="A206" s="8" t="s">
        <v>2</v>
      </c>
      <c r="B206" s="8"/>
      <c r="C206" s="8" t="s">
        <v>3</v>
      </c>
      <c r="D206" s="8" t="s">
        <v>4</v>
      </c>
      <c r="E206" s="8" t="s">
        <v>5</v>
      </c>
      <c r="F206" s="8" t="s">
        <v>6</v>
      </c>
      <c r="G206" s="8" t="s">
        <v>7</v>
      </c>
      <c r="H206" s="8" t="s">
        <v>8</v>
      </c>
      <c r="I206" s="8" t="s">
        <v>9</v>
      </c>
    </row>
    <row r="207" spans="1:9" ht="15">
      <c r="A207" s="13">
        <v>1</v>
      </c>
      <c r="B207" s="13">
        <v>336</v>
      </c>
      <c r="C207" s="14" t="s">
        <v>234</v>
      </c>
      <c r="D207" s="14" t="s">
        <v>76</v>
      </c>
      <c r="E207" s="13" t="s">
        <v>21</v>
      </c>
      <c r="F207" s="13">
        <v>336</v>
      </c>
      <c r="G207" s="13">
        <v>2002</v>
      </c>
      <c r="H207" s="15">
        <v>0.011261574074074071</v>
      </c>
      <c r="I207" s="13">
        <v>1</v>
      </c>
    </row>
    <row r="208" spans="1:9" ht="15">
      <c r="A208" s="10">
        <v>2</v>
      </c>
      <c r="B208" s="10">
        <v>334</v>
      </c>
      <c r="C208" s="11" t="s">
        <v>235</v>
      </c>
      <c r="D208" s="11" t="s">
        <v>35</v>
      </c>
      <c r="E208" s="10" t="s">
        <v>57</v>
      </c>
      <c r="F208" s="10">
        <v>334</v>
      </c>
      <c r="G208" s="10">
        <v>2001</v>
      </c>
      <c r="H208" s="12">
        <v>0.012361111111111113</v>
      </c>
      <c r="I208" s="10">
        <v>2</v>
      </c>
    </row>
    <row r="209" spans="1:9" ht="15">
      <c r="A209" s="10">
        <v>3</v>
      </c>
      <c r="B209" s="10">
        <v>329</v>
      </c>
      <c r="C209" s="11" t="s">
        <v>236</v>
      </c>
      <c r="D209" s="11" t="s">
        <v>181</v>
      </c>
      <c r="E209" s="10" t="s">
        <v>18</v>
      </c>
      <c r="F209" s="10">
        <v>329</v>
      </c>
      <c r="G209" s="10">
        <v>2001</v>
      </c>
      <c r="H209" s="12">
        <v>0.012997685185185183</v>
      </c>
      <c r="I209" s="10">
        <v>3</v>
      </c>
    </row>
    <row r="210" spans="1:9" ht="15">
      <c r="A210" s="10">
        <v>4</v>
      </c>
      <c r="B210" s="10">
        <v>321</v>
      </c>
      <c r="C210" s="11" t="s">
        <v>237</v>
      </c>
      <c r="D210" s="11" t="s">
        <v>23</v>
      </c>
      <c r="E210" s="10"/>
      <c r="F210" s="10">
        <v>321</v>
      </c>
      <c r="G210" s="10">
        <v>2002</v>
      </c>
      <c r="H210" s="12">
        <v>0.013310185185185187</v>
      </c>
      <c r="I210" s="10">
        <v>4</v>
      </c>
    </row>
    <row r="211" spans="1:9" ht="15">
      <c r="A211" s="10">
        <v>5</v>
      </c>
      <c r="B211" s="10">
        <v>304</v>
      </c>
      <c r="C211" s="11" t="s">
        <v>238</v>
      </c>
      <c r="D211" s="11" t="s">
        <v>181</v>
      </c>
      <c r="E211" s="10" t="s">
        <v>18</v>
      </c>
      <c r="F211" s="10">
        <v>304</v>
      </c>
      <c r="G211" s="10">
        <v>2001</v>
      </c>
      <c r="H211" s="12">
        <v>0.013900462962962962</v>
      </c>
      <c r="I211" s="10">
        <v>5</v>
      </c>
    </row>
    <row r="212" spans="1:9" ht="15">
      <c r="A212" s="10">
        <v>6</v>
      </c>
      <c r="B212" s="10">
        <v>338</v>
      </c>
      <c r="C212" s="11" t="s">
        <v>239</v>
      </c>
      <c r="D212" s="11" t="s">
        <v>59</v>
      </c>
      <c r="E212" s="10" t="s">
        <v>21</v>
      </c>
      <c r="F212" s="10">
        <v>338</v>
      </c>
      <c r="G212" s="10">
        <v>2002</v>
      </c>
      <c r="H212" s="12">
        <v>0.014328703703703703</v>
      </c>
      <c r="I212" s="10">
        <v>6</v>
      </c>
    </row>
    <row r="213" spans="1:9" ht="15">
      <c r="A213" s="10">
        <v>7</v>
      </c>
      <c r="B213" s="10">
        <v>301</v>
      </c>
      <c r="C213" s="11" t="s">
        <v>240</v>
      </c>
      <c r="D213" s="11" t="s">
        <v>23</v>
      </c>
      <c r="E213" s="10"/>
      <c r="F213" s="10">
        <v>301</v>
      </c>
      <c r="G213" s="10">
        <v>2001</v>
      </c>
      <c r="H213" s="12">
        <v>0.016006944444444445</v>
      </c>
      <c r="I213" s="10">
        <v>7</v>
      </c>
    </row>
    <row r="214" spans="1:9" ht="15">
      <c r="A214" s="10">
        <v>8</v>
      </c>
      <c r="B214" s="10">
        <v>357</v>
      </c>
      <c r="C214" s="11" t="s">
        <v>241</v>
      </c>
      <c r="D214" s="11" t="s">
        <v>69</v>
      </c>
      <c r="E214" s="10"/>
      <c r="F214" s="10">
        <v>357</v>
      </c>
      <c r="G214" s="10">
        <v>2002</v>
      </c>
      <c r="H214" s="12">
        <v>0.01628472222222222</v>
      </c>
      <c r="I214" s="10">
        <v>8</v>
      </c>
    </row>
    <row r="215" spans="1:9" ht="15">
      <c r="A215" s="10">
        <v>9</v>
      </c>
      <c r="B215" s="10">
        <v>344</v>
      </c>
      <c r="C215" s="11" t="s">
        <v>242</v>
      </c>
      <c r="D215" s="11" t="s">
        <v>107</v>
      </c>
      <c r="E215" s="10" t="s">
        <v>57</v>
      </c>
      <c r="F215" s="10">
        <v>344</v>
      </c>
      <c r="G215" s="10">
        <v>2001</v>
      </c>
      <c r="H215" s="12">
        <v>0.016886574074074075</v>
      </c>
      <c r="I215" s="10">
        <v>9</v>
      </c>
    </row>
    <row r="216" spans="1:9" ht="15">
      <c r="A216" s="10">
        <v>10</v>
      </c>
      <c r="B216" s="10">
        <v>302</v>
      </c>
      <c r="C216" s="11" t="s">
        <v>243</v>
      </c>
      <c r="D216" s="11" t="s">
        <v>157</v>
      </c>
      <c r="E216" s="10"/>
      <c r="F216" s="10">
        <v>302</v>
      </c>
      <c r="G216" s="10">
        <v>2002</v>
      </c>
      <c r="H216" s="12">
        <v>0.017974537037037035</v>
      </c>
      <c r="I216" s="10">
        <v>10</v>
      </c>
    </row>
    <row r="217" spans="1:9" ht="15">
      <c r="A217" s="10">
        <v>11</v>
      </c>
      <c r="B217" s="10">
        <v>356</v>
      </c>
      <c r="C217" s="11" t="s">
        <v>244</v>
      </c>
      <c r="D217" s="11" t="s">
        <v>33</v>
      </c>
      <c r="E217" s="10" t="s">
        <v>21</v>
      </c>
      <c r="F217" s="10">
        <v>356</v>
      </c>
      <c r="G217" s="10">
        <v>2001</v>
      </c>
      <c r="H217" s="12">
        <v>0.018472222222222223</v>
      </c>
      <c r="I217" s="10">
        <v>11</v>
      </c>
    </row>
    <row r="218" spans="1:9" ht="15">
      <c r="A218" s="10">
        <v>12</v>
      </c>
      <c r="B218" s="10">
        <v>330</v>
      </c>
      <c r="C218" s="11" t="s">
        <v>245</v>
      </c>
      <c r="D218" s="11" t="s">
        <v>23</v>
      </c>
      <c r="E218" s="10"/>
      <c r="F218" s="10">
        <v>330</v>
      </c>
      <c r="G218" s="10">
        <v>2002</v>
      </c>
      <c r="H218" s="12">
        <v>0.018854166666666665</v>
      </c>
      <c r="I218" s="10">
        <v>12</v>
      </c>
    </row>
    <row r="219" spans="1:9" ht="15">
      <c r="A219" s="10">
        <v>13</v>
      </c>
      <c r="B219" s="10">
        <v>358</v>
      </c>
      <c r="C219" s="11" t="s">
        <v>246</v>
      </c>
      <c r="D219" s="11" t="s">
        <v>56</v>
      </c>
      <c r="E219" s="10"/>
      <c r="F219" s="10">
        <v>358</v>
      </c>
      <c r="G219" s="10">
        <v>2002</v>
      </c>
      <c r="H219" s="12">
        <v>0.018935185185185183</v>
      </c>
      <c r="I219" s="10">
        <v>13</v>
      </c>
    </row>
    <row r="220" spans="1:9" ht="15">
      <c r="A220" s="10">
        <v>14</v>
      </c>
      <c r="B220" s="10">
        <v>364</v>
      </c>
      <c r="C220" s="11" t="s">
        <v>247</v>
      </c>
      <c r="D220" s="11" t="s">
        <v>11</v>
      </c>
      <c r="E220" s="10" t="s">
        <v>21</v>
      </c>
      <c r="F220" s="10">
        <v>364</v>
      </c>
      <c r="G220" s="10">
        <v>2002</v>
      </c>
      <c r="H220" s="12">
        <v>0.01915509259259259</v>
      </c>
      <c r="I220" s="10">
        <v>14</v>
      </c>
    </row>
    <row r="221" spans="1:9" ht="15">
      <c r="A221" s="10">
        <v>15</v>
      </c>
      <c r="B221" s="10">
        <v>307</v>
      </c>
      <c r="C221" s="11" t="s">
        <v>248</v>
      </c>
      <c r="D221" s="11" t="s">
        <v>69</v>
      </c>
      <c r="E221" s="10"/>
      <c r="F221" s="10">
        <v>307</v>
      </c>
      <c r="G221" s="10">
        <v>2002</v>
      </c>
      <c r="H221" s="12">
        <v>0.0196875</v>
      </c>
      <c r="I221" s="10">
        <v>15</v>
      </c>
    </row>
    <row r="222" spans="1:9" ht="15">
      <c r="A222" s="10">
        <v>16</v>
      </c>
      <c r="B222" s="10">
        <v>363</v>
      </c>
      <c r="C222" s="11" t="s">
        <v>249</v>
      </c>
      <c r="D222" s="11" t="s">
        <v>76</v>
      </c>
      <c r="E222" s="10" t="s">
        <v>21</v>
      </c>
      <c r="F222" s="10">
        <v>363</v>
      </c>
      <c r="G222" s="10">
        <v>2002</v>
      </c>
      <c r="H222" s="12">
        <v>0.0196875</v>
      </c>
      <c r="I222" s="10">
        <f>15</f>
        <v>15</v>
      </c>
    </row>
    <row r="223" spans="1:9" ht="15">
      <c r="A223" s="10">
        <v>17</v>
      </c>
      <c r="B223" s="10">
        <v>359</v>
      </c>
      <c r="C223" s="11" t="s">
        <v>250</v>
      </c>
      <c r="D223" s="11" t="s">
        <v>35</v>
      </c>
      <c r="E223" s="10" t="s">
        <v>21</v>
      </c>
      <c r="F223" s="10">
        <v>359</v>
      </c>
      <c r="G223" s="10">
        <v>2001</v>
      </c>
      <c r="H223" s="12">
        <v>0.019733796296296298</v>
      </c>
      <c r="I223" s="10">
        <v>17</v>
      </c>
    </row>
    <row r="224" spans="1:9" ht="15">
      <c r="A224" s="10">
        <v>18</v>
      </c>
      <c r="B224" s="10">
        <v>327</v>
      </c>
      <c r="C224" s="11" t="s">
        <v>251</v>
      </c>
      <c r="D224" s="11" t="s">
        <v>23</v>
      </c>
      <c r="E224" s="10"/>
      <c r="F224" s="10">
        <v>327</v>
      </c>
      <c r="G224" s="10">
        <v>2001</v>
      </c>
      <c r="H224" s="12">
        <v>0.020243055555555552</v>
      </c>
      <c r="I224" s="10">
        <v>18</v>
      </c>
    </row>
    <row r="225" spans="1:9" ht="15">
      <c r="A225" s="10">
        <v>19</v>
      </c>
      <c r="B225" s="10">
        <v>342</v>
      </c>
      <c r="C225" s="11" t="s">
        <v>252</v>
      </c>
      <c r="D225" s="11" t="s">
        <v>40</v>
      </c>
      <c r="E225" s="10"/>
      <c r="F225" s="10">
        <v>342</v>
      </c>
      <c r="G225" s="10">
        <v>2001</v>
      </c>
      <c r="H225" s="12">
        <v>0.02054398148148148</v>
      </c>
      <c r="I225" s="10">
        <v>19</v>
      </c>
    </row>
    <row r="226" spans="1:9" ht="15">
      <c r="A226" s="10">
        <v>20</v>
      </c>
      <c r="B226" s="10">
        <v>320</v>
      </c>
      <c r="C226" s="11" t="s">
        <v>253</v>
      </c>
      <c r="D226" s="11" t="s">
        <v>33</v>
      </c>
      <c r="E226" s="10" t="s">
        <v>21</v>
      </c>
      <c r="F226" s="10">
        <v>320</v>
      </c>
      <c r="G226" s="10">
        <v>2002</v>
      </c>
      <c r="H226" s="12">
        <v>0.02193287037037037</v>
      </c>
      <c r="I226" s="10">
        <v>20</v>
      </c>
    </row>
    <row r="227" spans="1:9" ht="15">
      <c r="A227" s="10">
        <v>21</v>
      </c>
      <c r="B227" s="10">
        <v>332</v>
      </c>
      <c r="C227" s="11" t="s">
        <v>254</v>
      </c>
      <c r="D227" s="11" t="s">
        <v>40</v>
      </c>
      <c r="E227" s="10"/>
      <c r="F227" s="10">
        <v>332</v>
      </c>
      <c r="G227" s="10">
        <v>2001</v>
      </c>
      <c r="H227" s="12">
        <v>0.022337962962962962</v>
      </c>
      <c r="I227" s="10">
        <v>21</v>
      </c>
    </row>
    <row r="228" spans="1:9" ht="15">
      <c r="A228" s="10">
        <v>22</v>
      </c>
      <c r="B228" s="10">
        <v>361</v>
      </c>
      <c r="C228" s="11" t="s">
        <v>255</v>
      </c>
      <c r="D228" s="11" t="s">
        <v>69</v>
      </c>
      <c r="E228" s="10"/>
      <c r="F228" s="10">
        <v>361</v>
      </c>
      <c r="G228" s="10">
        <v>2002</v>
      </c>
      <c r="H228" s="12">
        <v>0.02238425925925926</v>
      </c>
      <c r="I228" s="10">
        <v>22</v>
      </c>
    </row>
    <row r="229" spans="1:9" ht="15">
      <c r="A229" s="10">
        <v>23</v>
      </c>
      <c r="B229" s="10">
        <v>340</v>
      </c>
      <c r="C229" s="11" t="s">
        <v>256</v>
      </c>
      <c r="D229" s="11" t="s">
        <v>23</v>
      </c>
      <c r="E229" s="10"/>
      <c r="F229" s="10">
        <v>340</v>
      </c>
      <c r="G229" s="10">
        <v>2001</v>
      </c>
      <c r="H229" s="12">
        <v>0.023819444444444445</v>
      </c>
      <c r="I229" s="10">
        <v>23</v>
      </c>
    </row>
    <row r="230" spans="1:9" ht="15">
      <c r="A230" s="10">
        <v>24</v>
      </c>
      <c r="B230" s="10">
        <v>306</v>
      </c>
      <c r="C230" s="11" t="s">
        <v>257</v>
      </c>
      <c r="D230" s="11" t="s">
        <v>76</v>
      </c>
      <c r="E230" s="10"/>
      <c r="F230" s="10">
        <v>306</v>
      </c>
      <c r="G230" s="10">
        <v>2002</v>
      </c>
      <c r="H230" s="12">
        <v>0.02461805555555556</v>
      </c>
      <c r="I230" s="10">
        <v>24</v>
      </c>
    </row>
    <row r="231" spans="1:9" ht="15">
      <c r="A231" s="10">
        <v>25</v>
      </c>
      <c r="B231" s="10">
        <v>319</v>
      </c>
      <c r="C231" s="11" t="s">
        <v>259</v>
      </c>
      <c r="D231" s="11" t="s">
        <v>69</v>
      </c>
      <c r="E231" s="10"/>
      <c r="F231" s="10">
        <v>319</v>
      </c>
      <c r="G231" s="10">
        <v>2002</v>
      </c>
      <c r="H231" s="12">
        <v>0.025810185185185183</v>
      </c>
      <c r="I231" s="10">
        <v>25</v>
      </c>
    </row>
    <row r="232" spans="1:9" ht="15">
      <c r="A232" s="10">
        <v>26</v>
      </c>
      <c r="B232" s="10">
        <v>328</v>
      </c>
      <c r="C232" s="11" t="s">
        <v>260</v>
      </c>
      <c r="D232" s="11" t="s">
        <v>23</v>
      </c>
      <c r="E232" s="10"/>
      <c r="F232" s="10">
        <v>328</v>
      </c>
      <c r="G232" s="10">
        <v>2001</v>
      </c>
      <c r="H232" s="12">
        <v>0.02666666666666667</v>
      </c>
      <c r="I232" s="10">
        <v>26</v>
      </c>
    </row>
    <row r="233" spans="1:9" ht="15">
      <c r="A233" s="10">
        <v>27</v>
      </c>
      <c r="B233" s="10">
        <v>317</v>
      </c>
      <c r="C233" s="11" t="s">
        <v>261</v>
      </c>
      <c r="D233" s="11" t="s">
        <v>122</v>
      </c>
      <c r="E233" s="10"/>
      <c r="F233" s="10">
        <v>317</v>
      </c>
      <c r="G233" s="10">
        <v>2001</v>
      </c>
      <c r="H233" s="12">
        <v>0.027037037037037037</v>
      </c>
      <c r="I233" s="10">
        <v>27</v>
      </c>
    </row>
    <row r="234" spans="1:9" ht="15">
      <c r="A234" s="10">
        <v>28</v>
      </c>
      <c r="B234" s="10">
        <v>346</v>
      </c>
      <c r="C234" s="11" t="s">
        <v>262</v>
      </c>
      <c r="D234" s="11" t="s">
        <v>74</v>
      </c>
      <c r="E234" s="10"/>
      <c r="F234" s="10">
        <v>346</v>
      </c>
      <c r="G234" s="10">
        <v>2001</v>
      </c>
      <c r="H234" s="12">
        <v>0.028171296296296302</v>
      </c>
      <c r="I234" s="10">
        <v>28</v>
      </c>
    </row>
    <row r="235" spans="1:9" ht="15">
      <c r="A235" s="10">
        <v>29</v>
      </c>
      <c r="B235" s="10">
        <v>315</v>
      </c>
      <c r="C235" s="11" t="s">
        <v>263</v>
      </c>
      <c r="D235" s="11" t="s">
        <v>69</v>
      </c>
      <c r="E235" s="10"/>
      <c r="F235" s="10">
        <v>315</v>
      </c>
      <c r="G235" s="10">
        <v>2001</v>
      </c>
      <c r="H235" s="12">
        <v>0.028506944444444442</v>
      </c>
      <c r="I235" s="10">
        <v>29</v>
      </c>
    </row>
    <row r="236" spans="1:9" ht="15">
      <c r="A236" s="10">
        <v>30</v>
      </c>
      <c r="B236" s="10">
        <v>318</v>
      </c>
      <c r="C236" s="11" t="s">
        <v>265</v>
      </c>
      <c r="D236" s="11" t="s">
        <v>107</v>
      </c>
      <c r="E236" s="10" t="s">
        <v>21</v>
      </c>
      <c r="F236" s="10">
        <v>318</v>
      </c>
      <c r="G236" s="10">
        <v>2001</v>
      </c>
      <c r="H236" s="12">
        <v>0.02871527777777778</v>
      </c>
      <c r="I236" s="10">
        <v>30</v>
      </c>
    </row>
    <row r="237" spans="1:9" ht="15">
      <c r="A237" s="10">
        <v>31</v>
      </c>
      <c r="B237" s="10">
        <v>325</v>
      </c>
      <c r="C237" s="11" t="s">
        <v>266</v>
      </c>
      <c r="D237" s="11" t="s">
        <v>23</v>
      </c>
      <c r="E237" s="10"/>
      <c r="F237" s="10">
        <v>325</v>
      </c>
      <c r="G237" s="10">
        <v>2001</v>
      </c>
      <c r="H237" s="12">
        <v>0.028738425925925928</v>
      </c>
      <c r="I237" s="10">
        <v>31</v>
      </c>
    </row>
    <row r="238" spans="1:9" ht="15">
      <c r="A238" s="10">
        <v>32</v>
      </c>
      <c r="B238" s="10">
        <v>323</v>
      </c>
      <c r="C238" s="11" t="s">
        <v>194</v>
      </c>
      <c r="D238" s="11" t="s">
        <v>23</v>
      </c>
      <c r="E238" s="10"/>
      <c r="F238" s="10">
        <v>323</v>
      </c>
      <c r="G238" s="10">
        <v>2002</v>
      </c>
      <c r="H238" s="12">
        <v>0.030150462962962962</v>
      </c>
      <c r="I238" s="10">
        <v>32</v>
      </c>
    </row>
    <row r="239" spans="1:9" ht="15">
      <c r="A239" s="10">
        <v>33</v>
      </c>
      <c r="B239" s="10">
        <v>312</v>
      </c>
      <c r="C239" s="11" t="s">
        <v>267</v>
      </c>
      <c r="D239" s="11" t="s">
        <v>63</v>
      </c>
      <c r="E239" s="10" t="s">
        <v>21</v>
      </c>
      <c r="F239" s="10">
        <v>312</v>
      </c>
      <c r="G239" s="10">
        <v>2001</v>
      </c>
      <c r="H239" s="12">
        <v>0.03224537037037037</v>
      </c>
      <c r="I239" s="10">
        <v>33</v>
      </c>
    </row>
    <row r="240" spans="1:9" ht="15">
      <c r="A240" s="10">
        <v>34</v>
      </c>
      <c r="B240" s="10">
        <v>314</v>
      </c>
      <c r="C240" s="11" t="s">
        <v>268</v>
      </c>
      <c r="D240" s="11" t="s">
        <v>138</v>
      </c>
      <c r="E240" s="10"/>
      <c r="F240" s="10">
        <v>314</v>
      </c>
      <c r="G240" s="10">
        <v>2002</v>
      </c>
      <c r="H240" s="12">
        <v>0.03315972222222222</v>
      </c>
      <c r="I240" s="10">
        <v>34</v>
      </c>
    </row>
    <row r="241" spans="1:9" ht="15">
      <c r="A241" s="10">
        <v>35</v>
      </c>
      <c r="B241" s="10">
        <v>349</v>
      </c>
      <c r="C241" s="11" t="s">
        <v>269</v>
      </c>
      <c r="D241" s="11" t="s">
        <v>35</v>
      </c>
      <c r="E241" s="10"/>
      <c r="F241" s="10">
        <v>349</v>
      </c>
      <c r="G241" s="10">
        <v>2002</v>
      </c>
      <c r="H241" s="12">
        <v>0.033402777777777774</v>
      </c>
      <c r="I241" s="10">
        <v>35</v>
      </c>
    </row>
    <row r="242" spans="1:9" ht="15">
      <c r="A242" s="10">
        <v>36</v>
      </c>
      <c r="B242" s="10">
        <v>310</v>
      </c>
      <c r="C242" s="11" t="s">
        <v>270</v>
      </c>
      <c r="D242" s="11" t="s">
        <v>138</v>
      </c>
      <c r="E242" s="10"/>
      <c r="F242" s="10">
        <v>310</v>
      </c>
      <c r="G242" s="10">
        <v>2002</v>
      </c>
      <c r="H242" s="12">
        <v>0.03381944444444445</v>
      </c>
      <c r="I242" s="10">
        <v>36</v>
      </c>
    </row>
    <row r="243" spans="1:9" ht="15">
      <c r="A243" s="10">
        <v>37</v>
      </c>
      <c r="B243" s="10">
        <v>354</v>
      </c>
      <c r="C243" s="11" t="s">
        <v>271</v>
      </c>
      <c r="D243" s="11" t="s">
        <v>59</v>
      </c>
      <c r="E243" s="10" t="s">
        <v>57</v>
      </c>
      <c r="F243" s="10">
        <v>354</v>
      </c>
      <c r="G243" s="10">
        <v>2001</v>
      </c>
      <c r="H243" s="12">
        <v>0.03386574074074074</v>
      </c>
      <c r="I243" s="10">
        <v>37</v>
      </c>
    </row>
    <row r="244" spans="1:9" ht="15">
      <c r="A244" s="10">
        <v>38</v>
      </c>
      <c r="B244" s="10">
        <v>341</v>
      </c>
      <c r="C244" s="11" t="s">
        <v>272</v>
      </c>
      <c r="D244" s="11" t="s">
        <v>33</v>
      </c>
      <c r="E244" s="10" t="s">
        <v>21</v>
      </c>
      <c r="F244" s="10">
        <v>341</v>
      </c>
      <c r="G244" s="10">
        <v>2002</v>
      </c>
      <c r="H244" s="12">
        <v>0.03629629629629629</v>
      </c>
      <c r="I244" s="10">
        <v>38</v>
      </c>
    </row>
    <row r="245" spans="1:9" ht="15">
      <c r="A245" s="10">
        <v>39</v>
      </c>
      <c r="B245" s="10">
        <v>351</v>
      </c>
      <c r="C245" s="11" t="s">
        <v>273</v>
      </c>
      <c r="D245" s="11" t="s">
        <v>122</v>
      </c>
      <c r="E245" s="10"/>
      <c r="F245" s="10">
        <v>351</v>
      </c>
      <c r="G245" s="10">
        <v>2001</v>
      </c>
      <c r="H245" s="12">
        <v>0.03664351851851852</v>
      </c>
      <c r="I245" s="10">
        <v>39</v>
      </c>
    </row>
    <row r="246" spans="1:9" ht="15">
      <c r="A246" s="10">
        <v>40</v>
      </c>
      <c r="B246" s="10">
        <v>360</v>
      </c>
      <c r="C246" s="11" t="s">
        <v>274</v>
      </c>
      <c r="D246" s="11" t="s">
        <v>27</v>
      </c>
      <c r="E246" s="10" t="s">
        <v>21</v>
      </c>
      <c r="F246" s="10">
        <v>360</v>
      </c>
      <c r="G246" s="10">
        <v>2001</v>
      </c>
      <c r="H246" s="12">
        <v>0.03740740740740741</v>
      </c>
      <c r="I246" s="10">
        <v>40</v>
      </c>
    </row>
    <row r="247" spans="1:9" ht="15">
      <c r="A247" s="10">
        <v>41</v>
      </c>
      <c r="B247" s="10">
        <v>353</v>
      </c>
      <c r="C247" s="11" t="s">
        <v>276</v>
      </c>
      <c r="D247" s="11" t="s">
        <v>40</v>
      </c>
      <c r="E247" s="10"/>
      <c r="F247" s="10">
        <v>353</v>
      </c>
      <c r="G247" s="10">
        <v>2002</v>
      </c>
      <c r="H247" s="12">
        <v>0.03820601851851852</v>
      </c>
      <c r="I247" s="10">
        <v>41</v>
      </c>
    </row>
    <row r="248" spans="1:9" ht="15">
      <c r="A248" s="10">
        <v>42</v>
      </c>
      <c r="B248" s="10">
        <v>348</v>
      </c>
      <c r="C248" s="11" t="s">
        <v>277</v>
      </c>
      <c r="D248" s="11" t="s">
        <v>122</v>
      </c>
      <c r="E248" s="10"/>
      <c r="F248" s="10">
        <v>348</v>
      </c>
      <c r="G248" s="10">
        <v>2001</v>
      </c>
      <c r="H248" s="12">
        <v>0.03922453703703704</v>
      </c>
      <c r="I248" s="10">
        <v>42</v>
      </c>
    </row>
    <row r="249" spans="1:9" ht="15">
      <c r="A249" s="10">
        <v>43</v>
      </c>
      <c r="B249" s="10">
        <v>339</v>
      </c>
      <c r="C249" s="11" t="s">
        <v>278</v>
      </c>
      <c r="D249" s="11" t="s">
        <v>138</v>
      </c>
      <c r="E249" s="10"/>
      <c r="F249" s="10">
        <v>339</v>
      </c>
      <c r="G249" s="10">
        <v>2002</v>
      </c>
      <c r="H249" s="12">
        <v>0.04002314814814815</v>
      </c>
      <c r="I249" s="10">
        <v>43</v>
      </c>
    </row>
    <row r="250" spans="1:9" ht="15">
      <c r="A250" s="10">
        <v>44</v>
      </c>
      <c r="B250" s="10">
        <v>326</v>
      </c>
      <c r="C250" s="11" t="s">
        <v>258</v>
      </c>
      <c r="D250" s="11" t="s">
        <v>33</v>
      </c>
      <c r="E250" s="10" t="s">
        <v>21</v>
      </c>
      <c r="F250" s="10">
        <v>326</v>
      </c>
      <c r="G250" s="10">
        <v>2002</v>
      </c>
      <c r="H250" s="12">
        <v>0.04600694444444445</v>
      </c>
      <c r="I250" s="10">
        <v>44</v>
      </c>
    </row>
    <row r="251" spans="1:9" ht="15">
      <c r="A251" s="10">
        <v>45</v>
      </c>
      <c r="B251" s="10">
        <v>308</v>
      </c>
      <c r="C251" s="11" t="s">
        <v>275</v>
      </c>
      <c r="D251" s="11" t="s">
        <v>33</v>
      </c>
      <c r="E251" s="10"/>
      <c r="F251" s="10">
        <v>308</v>
      </c>
      <c r="G251" s="10">
        <v>2002</v>
      </c>
      <c r="H251" s="12">
        <v>0.0587037037037037</v>
      </c>
      <c r="I251" s="10">
        <v>45</v>
      </c>
    </row>
    <row r="252" spans="1:9" ht="15">
      <c r="A252" s="10">
        <v>46</v>
      </c>
      <c r="B252" s="10">
        <v>355</v>
      </c>
      <c r="C252" s="11" t="s">
        <v>279</v>
      </c>
      <c r="D252" s="11" t="s">
        <v>27</v>
      </c>
      <c r="E252" s="10" t="s">
        <v>21</v>
      </c>
      <c r="F252" s="10">
        <v>355</v>
      </c>
      <c r="G252" s="10">
        <v>2002</v>
      </c>
      <c r="H252" s="12">
        <v>0.06160879629629629</v>
      </c>
      <c r="I252" s="10">
        <v>46</v>
      </c>
    </row>
    <row r="253" spans="1:9" ht="15">
      <c r="A253" s="10">
        <v>47</v>
      </c>
      <c r="B253" s="10">
        <v>322</v>
      </c>
      <c r="C253" s="11" t="s">
        <v>280</v>
      </c>
      <c r="D253" s="11" t="s">
        <v>40</v>
      </c>
      <c r="E253" s="10"/>
      <c r="F253" s="10">
        <v>322</v>
      </c>
      <c r="G253" s="10">
        <v>2002</v>
      </c>
      <c r="H253" s="12">
        <v>0.08928240740740741</v>
      </c>
      <c r="I253" s="10">
        <v>47</v>
      </c>
    </row>
    <row r="254" spans="1:9" ht="15">
      <c r="A254" s="10">
        <v>48</v>
      </c>
      <c r="B254" s="10">
        <v>303</v>
      </c>
      <c r="C254" s="11" t="s">
        <v>281</v>
      </c>
      <c r="D254" s="11" t="s">
        <v>130</v>
      </c>
      <c r="E254" s="10"/>
      <c r="F254" s="10">
        <v>303</v>
      </c>
      <c r="G254" s="10">
        <v>2001</v>
      </c>
      <c r="H254" s="12">
        <v>0.09019675925925925</v>
      </c>
      <c r="I254" s="10">
        <v>48</v>
      </c>
    </row>
    <row r="255" spans="1:9" ht="15">
      <c r="A255" s="10">
        <v>49</v>
      </c>
      <c r="B255" s="10">
        <v>311</v>
      </c>
      <c r="C255" s="11" t="s">
        <v>282</v>
      </c>
      <c r="D255" s="11" t="s">
        <v>95</v>
      </c>
      <c r="E255" s="10"/>
      <c r="F255" s="10">
        <v>311</v>
      </c>
      <c r="G255" s="10">
        <v>2001</v>
      </c>
      <c r="H255" s="12">
        <v>0.09070601851851852</v>
      </c>
      <c r="I255" s="10">
        <v>49</v>
      </c>
    </row>
    <row r="256" spans="1:9" ht="15">
      <c r="A256" s="10">
        <v>50</v>
      </c>
      <c r="B256" s="10">
        <v>309</v>
      </c>
      <c r="C256" s="11" t="s">
        <v>283</v>
      </c>
      <c r="D256" s="11" t="s">
        <v>95</v>
      </c>
      <c r="E256" s="10"/>
      <c r="F256" s="10">
        <v>309</v>
      </c>
      <c r="G256" s="10">
        <v>2001</v>
      </c>
      <c r="H256" s="12">
        <v>0.09309027777777779</v>
      </c>
      <c r="I256" s="10">
        <v>50</v>
      </c>
    </row>
    <row r="257" spans="1:9" ht="15">
      <c r="A257" s="10">
        <v>51</v>
      </c>
      <c r="B257" s="10">
        <v>337</v>
      </c>
      <c r="C257" s="11" t="s">
        <v>286</v>
      </c>
      <c r="D257" s="11" t="s">
        <v>138</v>
      </c>
      <c r="E257" s="10"/>
      <c r="F257" s="10">
        <v>337</v>
      </c>
      <c r="G257" s="10">
        <v>2002</v>
      </c>
      <c r="H257" s="12">
        <v>0.10326388888888889</v>
      </c>
      <c r="I257" s="10">
        <v>51</v>
      </c>
    </row>
    <row r="258" spans="1:9" ht="15">
      <c r="A258" s="10">
        <v>52</v>
      </c>
      <c r="B258" s="10">
        <v>305</v>
      </c>
      <c r="C258" s="11" t="s">
        <v>288</v>
      </c>
      <c r="D258" s="11" t="s">
        <v>138</v>
      </c>
      <c r="E258" s="10"/>
      <c r="F258" s="10">
        <v>305</v>
      </c>
      <c r="G258" s="10">
        <v>2002</v>
      </c>
      <c r="H258" s="12">
        <v>0.1097800925925926</v>
      </c>
      <c r="I258" s="10">
        <v>52</v>
      </c>
    </row>
    <row r="259" spans="1:9" ht="15">
      <c r="A259" s="10">
        <v>53</v>
      </c>
      <c r="B259" s="10">
        <v>347</v>
      </c>
      <c r="C259" s="11" t="s">
        <v>287</v>
      </c>
      <c r="D259" s="11" t="s">
        <v>95</v>
      </c>
      <c r="E259" s="10"/>
      <c r="F259" s="10">
        <v>347</v>
      </c>
      <c r="G259" s="10">
        <v>2001</v>
      </c>
      <c r="H259" s="12">
        <v>0.2086111111111111</v>
      </c>
      <c r="I259" s="10">
        <v>53</v>
      </c>
    </row>
    <row r="260" spans="1:9" ht="15">
      <c r="A260" s="10">
        <v>54</v>
      </c>
      <c r="B260" s="10">
        <v>350</v>
      </c>
      <c r="C260" s="11" t="s">
        <v>264</v>
      </c>
      <c r="D260" s="11" t="s">
        <v>33</v>
      </c>
      <c r="E260" s="10"/>
      <c r="F260" s="10">
        <v>350</v>
      </c>
      <c r="G260" s="10">
        <v>2002</v>
      </c>
      <c r="H260" s="12" t="s">
        <v>343</v>
      </c>
      <c r="I260" s="10"/>
    </row>
    <row r="261" spans="1:9" ht="15">
      <c r="A261" s="10">
        <v>55</v>
      </c>
      <c r="B261" s="10">
        <v>324</v>
      </c>
      <c r="C261" s="11" t="s">
        <v>284</v>
      </c>
      <c r="D261" s="11" t="s">
        <v>285</v>
      </c>
      <c r="E261" s="10"/>
      <c r="F261" s="10">
        <v>324</v>
      </c>
      <c r="G261" s="10">
        <v>2001</v>
      </c>
      <c r="H261" s="12" t="s">
        <v>343</v>
      </c>
      <c r="I261" s="10"/>
    </row>
    <row r="262" spans="1:2" ht="15">
      <c r="A262" s="3" t="s">
        <v>289</v>
      </c>
      <c r="B262" s="3"/>
    </row>
    <row r="263" spans="1:9" ht="15">
      <c r="A263" s="8" t="s">
        <v>2</v>
      </c>
      <c r="B263" s="8"/>
      <c r="C263" s="8" t="s">
        <v>3</v>
      </c>
      <c r="D263" s="8" t="s">
        <v>4</v>
      </c>
      <c r="E263" s="8" t="s">
        <v>5</v>
      </c>
      <c r="F263" s="8" t="s">
        <v>6</v>
      </c>
      <c r="G263" s="8" t="s">
        <v>7</v>
      </c>
      <c r="H263" s="8" t="s">
        <v>8</v>
      </c>
      <c r="I263" s="8" t="s">
        <v>9</v>
      </c>
    </row>
    <row r="264" spans="1:9" ht="15">
      <c r="A264" s="13">
        <v>1</v>
      </c>
      <c r="B264" s="13">
        <v>536</v>
      </c>
      <c r="C264" s="14" t="s">
        <v>290</v>
      </c>
      <c r="D264" s="14" t="s">
        <v>33</v>
      </c>
      <c r="E264" s="13" t="s">
        <v>21</v>
      </c>
      <c r="F264" s="13">
        <v>536</v>
      </c>
      <c r="G264" s="13">
        <v>1999</v>
      </c>
      <c r="H264" s="15">
        <v>0.01175925925925926</v>
      </c>
      <c r="I264" s="13">
        <v>1</v>
      </c>
    </row>
    <row r="265" spans="1:9" ht="15">
      <c r="A265" s="10">
        <v>2</v>
      </c>
      <c r="B265" s="10">
        <v>535</v>
      </c>
      <c r="C265" s="11" t="s">
        <v>291</v>
      </c>
      <c r="D265" s="11" t="s">
        <v>107</v>
      </c>
      <c r="E265" s="10" t="s">
        <v>54</v>
      </c>
      <c r="F265" s="10">
        <v>535</v>
      </c>
      <c r="G265" s="10">
        <v>1999</v>
      </c>
      <c r="H265" s="12">
        <v>0.011909722222222223</v>
      </c>
      <c r="I265" s="10">
        <v>2</v>
      </c>
    </row>
    <row r="266" spans="1:9" ht="15">
      <c r="A266" s="10">
        <v>3</v>
      </c>
      <c r="B266" s="10">
        <v>507</v>
      </c>
      <c r="C266" s="11" t="s">
        <v>292</v>
      </c>
      <c r="D266" s="11" t="s">
        <v>56</v>
      </c>
      <c r="E266" s="10" t="s">
        <v>57</v>
      </c>
      <c r="F266" s="10">
        <v>507</v>
      </c>
      <c r="G266" s="10">
        <v>1999</v>
      </c>
      <c r="H266" s="12">
        <v>0.01224537037037037</v>
      </c>
      <c r="I266" s="10">
        <v>3</v>
      </c>
    </row>
    <row r="267" spans="1:9" ht="15">
      <c r="A267" s="10">
        <v>4</v>
      </c>
      <c r="B267" s="10">
        <v>542</v>
      </c>
      <c r="C267" s="11" t="s">
        <v>293</v>
      </c>
      <c r="D267" s="11" t="s">
        <v>27</v>
      </c>
      <c r="E267" s="10" t="s">
        <v>54</v>
      </c>
      <c r="F267" s="10">
        <v>542</v>
      </c>
      <c r="G267" s="10">
        <v>1999</v>
      </c>
      <c r="H267" s="12">
        <v>0.012395833333333335</v>
      </c>
      <c r="I267" s="10">
        <v>4</v>
      </c>
    </row>
    <row r="268" spans="1:9" ht="15">
      <c r="A268" s="10">
        <v>5</v>
      </c>
      <c r="B268" s="10">
        <v>522</v>
      </c>
      <c r="C268" s="11" t="s">
        <v>294</v>
      </c>
      <c r="D268" s="11" t="s">
        <v>23</v>
      </c>
      <c r="E268" s="10" t="s">
        <v>170</v>
      </c>
      <c r="F268" s="10">
        <v>522</v>
      </c>
      <c r="G268" s="10">
        <v>1999</v>
      </c>
      <c r="H268" s="12">
        <v>0.012592592592592593</v>
      </c>
      <c r="I268" s="10">
        <v>5</v>
      </c>
    </row>
    <row r="269" spans="1:9" ht="15">
      <c r="A269" s="10">
        <v>6</v>
      </c>
      <c r="B269" s="10">
        <v>533</v>
      </c>
      <c r="C269" s="11" t="s">
        <v>295</v>
      </c>
      <c r="D269" s="11" t="s">
        <v>27</v>
      </c>
      <c r="E269" s="10" t="s">
        <v>54</v>
      </c>
      <c r="F269" s="10">
        <v>533</v>
      </c>
      <c r="G269" s="10">
        <v>1999</v>
      </c>
      <c r="H269" s="12">
        <v>0.013784722222222224</v>
      </c>
      <c r="I269" s="10">
        <v>6</v>
      </c>
    </row>
    <row r="270" spans="1:9" ht="15">
      <c r="A270" s="10">
        <v>7</v>
      </c>
      <c r="B270" s="10">
        <v>513</v>
      </c>
      <c r="C270" s="11" t="s">
        <v>296</v>
      </c>
      <c r="D270" s="11" t="s">
        <v>27</v>
      </c>
      <c r="E270" s="10" t="s">
        <v>54</v>
      </c>
      <c r="F270" s="10">
        <v>513</v>
      </c>
      <c r="G270" s="10">
        <v>1999</v>
      </c>
      <c r="H270" s="12">
        <v>0.013877314814814815</v>
      </c>
      <c r="I270" s="10">
        <v>7</v>
      </c>
    </row>
    <row r="271" spans="1:9" ht="15">
      <c r="A271" s="10">
        <v>8</v>
      </c>
      <c r="B271" s="10">
        <v>501</v>
      </c>
      <c r="C271" s="11" t="s">
        <v>297</v>
      </c>
      <c r="D271" s="11" t="s">
        <v>27</v>
      </c>
      <c r="E271" s="10" t="s">
        <v>18</v>
      </c>
      <c r="F271" s="10">
        <v>501</v>
      </c>
      <c r="G271" s="10">
        <v>2000</v>
      </c>
      <c r="H271" s="12">
        <v>0.01599537037037037</v>
      </c>
      <c r="I271" s="10">
        <v>8</v>
      </c>
    </row>
    <row r="272" spans="1:9" ht="15">
      <c r="A272" s="10">
        <v>9</v>
      </c>
      <c r="B272" s="10">
        <v>509</v>
      </c>
      <c r="C272" s="11" t="s">
        <v>298</v>
      </c>
      <c r="D272" s="11" t="s">
        <v>107</v>
      </c>
      <c r="E272" s="10" t="s">
        <v>57</v>
      </c>
      <c r="F272" s="10">
        <v>509</v>
      </c>
      <c r="G272" s="10">
        <v>1999</v>
      </c>
      <c r="H272" s="12">
        <v>0.016585648148148148</v>
      </c>
      <c r="I272" s="10">
        <v>9</v>
      </c>
    </row>
    <row r="273" spans="1:9" ht="15">
      <c r="A273" s="10">
        <v>10</v>
      </c>
      <c r="B273" s="10">
        <v>508</v>
      </c>
      <c r="C273" s="11" t="s">
        <v>299</v>
      </c>
      <c r="D273" s="11" t="s">
        <v>74</v>
      </c>
      <c r="E273" s="10"/>
      <c r="F273" s="10">
        <v>508</v>
      </c>
      <c r="G273" s="10">
        <v>2000</v>
      </c>
      <c r="H273" s="12">
        <v>0.017013888888888887</v>
      </c>
      <c r="I273" s="10">
        <v>10</v>
      </c>
    </row>
    <row r="274" spans="1:9" ht="15">
      <c r="A274" s="10">
        <v>11</v>
      </c>
      <c r="B274" s="10">
        <v>538</v>
      </c>
      <c r="C274" s="11" t="s">
        <v>300</v>
      </c>
      <c r="D274" s="11" t="s">
        <v>59</v>
      </c>
      <c r="E274" s="10" t="s">
        <v>54</v>
      </c>
      <c r="F274" s="10">
        <v>538</v>
      </c>
      <c r="G274" s="10">
        <v>1999</v>
      </c>
      <c r="H274" s="12">
        <v>0.017499999999999998</v>
      </c>
      <c r="I274" s="10">
        <v>11</v>
      </c>
    </row>
    <row r="275" spans="1:9" ht="15">
      <c r="A275" s="10">
        <v>12</v>
      </c>
      <c r="B275" s="10">
        <v>516</v>
      </c>
      <c r="C275" s="11" t="s">
        <v>301</v>
      </c>
      <c r="D275" s="11" t="s">
        <v>157</v>
      </c>
      <c r="E275" s="10"/>
      <c r="F275" s="10">
        <v>516</v>
      </c>
      <c r="G275" s="10">
        <v>2000</v>
      </c>
      <c r="H275" s="12">
        <v>0.020023148148148148</v>
      </c>
      <c r="I275" s="10">
        <v>12</v>
      </c>
    </row>
    <row r="276" spans="1:9" ht="15">
      <c r="A276" s="10">
        <v>13</v>
      </c>
      <c r="B276" s="10">
        <v>510</v>
      </c>
      <c r="C276" s="11" t="s">
        <v>302</v>
      </c>
      <c r="D276" s="11" t="s">
        <v>23</v>
      </c>
      <c r="E276" s="10"/>
      <c r="F276" s="10">
        <v>510</v>
      </c>
      <c r="G276" s="10">
        <v>2000</v>
      </c>
      <c r="H276" s="12">
        <v>0.020879629629629626</v>
      </c>
      <c r="I276" s="10">
        <v>13</v>
      </c>
    </row>
    <row r="277" spans="1:9" ht="15">
      <c r="A277" s="10">
        <v>14</v>
      </c>
      <c r="B277" s="10">
        <v>519</v>
      </c>
      <c r="C277" s="11" t="s">
        <v>303</v>
      </c>
      <c r="D277" s="11" t="s">
        <v>56</v>
      </c>
      <c r="E277" s="10"/>
      <c r="F277" s="10">
        <v>519</v>
      </c>
      <c r="G277" s="10">
        <v>1999</v>
      </c>
      <c r="H277" s="12">
        <v>0.021030092592592597</v>
      </c>
      <c r="I277" s="10">
        <v>14</v>
      </c>
    </row>
    <row r="278" spans="1:9" ht="15">
      <c r="A278" s="10">
        <v>15</v>
      </c>
      <c r="B278" s="10">
        <v>530</v>
      </c>
      <c r="C278" s="11" t="s">
        <v>304</v>
      </c>
      <c r="D278" s="11" t="s">
        <v>107</v>
      </c>
      <c r="E278" s="10" t="s">
        <v>57</v>
      </c>
      <c r="F278" s="10">
        <v>530</v>
      </c>
      <c r="G278" s="10">
        <v>1999</v>
      </c>
      <c r="H278" s="12">
        <v>0.02172453703703704</v>
      </c>
      <c r="I278" s="10">
        <v>15</v>
      </c>
    </row>
    <row r="279" spans="1:9" ht="15">
      <c r="A279" s="10">
        <v>16</v>
      </c>
      <c r="B279" s="10">
        <v>527</v>
      </c>
      <c r="C279" s="11" t="s">
        <v>307</v>
      </c>
      <c r="D279" s="11" t="s">
        <v>138</v>
      </c>
      <c r="E279" s="10"/>
      <c r="F279" s="10">
        <v>527</v>
      </c>
      <c r="G279" s="10">
        <v>2000</v>
      </c>
      <c r="H279" s="12">
        <v>0.025381944444444443</v>
      </c>
      <c r="I279" s="10">
        <v>16</v>
      </c>
    </row>
    <row r="280" spans="1:9" ht="15">
      <c r="A280" s="10">
        <v>17</v>
      </c>
      <c r="B280" s="10">
        <v>512</v>
      </c>
      <c r="C280" s="11" t="s">
        <v>308</v>
      </c>
      <c r="D280" s="11" t="s">
        <v>66</v>
      </c>
      <c r="E280" s="10" t="s">
        <v>21</v>
      </c>
      <c r="F280" s="10">
        <v>512</v>
      </c>
      <c r="G280" s="10">
        <v>2000</v>
      </c>
      <c r="H280" s="12">
        <v>0.025821759259259256</v>
      </c>
      <c r="I280" s="10">
        <v>17</v>
      </c>
    </row>
    <row r="281" spans="1:9" ht="15">
      <c r="A281" s="10">
        <v>18</v>
      </c>
      <c r="B281" s="10">
        <v>521</v>
      </c>
      <c r="C281" s="11" t="s">
        <v>309</v>
      </c>
      <c r="D281" s="11" t="s">
        <v>56</v>
      </c>
      <c r="E281" s="10"/>
      <c r="F281" s="10">
        <v>521</v>
      </c>
      <c r="G281" s="10">
        <v>2000</v>
      </c>
      <c r="H281" s="12">
        <v>0.027939814814814817</v>
      </c>
      <c r="I281" s="10">
        <v>18</v>
      </c>
    </row>
    <row r="282" spans="1:9" ht="15">
      <c r="A282" s="10">
        <v>19</v>
      </c>
      <c r="B282" s="10">
        <v>505</v>
      </c>
      <c r="C282" s="11" t="s">
        <v>310</v>
      </c>
      <c r="D282" s="11" t="s">
        <v>130</v>
      </c>
      <c r="E282" s="10"/>
      <c r="F282" s="10">
        <v>505</v>
      </c>
      <c r="G282" s="10">
        <v>1999</v>
      </c>
      <c r="H282" s="12">
        <v>0.029074074074074075</v>
      </c>
      <c r="I282" s="10">
        <v>19</v>
      </c>
    </row>
    <row r="283" spans="1:9" ht="15">
      <c r="A283" s="10">
        <v>20</v>
      </c>
      <c r="B283" s="10">
        <v>518</v>
      </c>
      <c r="C283" s="11" t="s">
        <v>311</v>
      </c>
      <c r="D283" s="11" t="s">
        <v>157</v>
      </c>
      <c r="E283" s="10"/>
      <c r="F283" s="10">
        <v>518</v>
      </c>
      <c r="G283" s="10">
        <v>2000</v>
      </c>
      <c r="H283" s="12">
        <v>0.031180555555555555</v>
      </c>
      <c r="I283" s="10">
        <v>20</v>
      </c>
    </row>
    <row r="284" spans="1:9" ht="15">
      <c r="A284" s="10">
        <v>21</v>
      </c>
      <c r="B284" s="10">
        <v>503</v>
      </c>
      <c r="C284" s="11" t="s">
        <v>314</v>
      </c>
      <c r="D284" s="11" t="s">
        <v>56</v>
      </c>
      <c r="E284" s="10"/>
      <c r="F284" s="10">
        <v>503</v>
      </c>
      <c r="G284" s="10">
        <v>2000</v>
      </c>
      <c r="H284" s="12">
        <v>0.035740740740740747</v>
      </c>
      <c r="I284" s="10">
        <v>21</v>
      </c>
    </row>
    <row r="285" spans="1:9" ht="15">
      <c r="A285" s="10">
        <v>22</v>
      </c>
      <c r="B285" s="10">
        <v>529</v>
      </c>
      <c r="C285" s="11" t="s">
        <v>315</v>
      </c>
      <c r="D285" s="11" t="s">
        <v>157</v>
      </c>
      <c r="E285" s="10"/>
      <c r="F285" s="10">
        <v>529</v>
      </c>
      <c r="G285" s="10">
        <v>1999</v>
      </c>
      <c r="H285" s="12">
        <v>0.03679398148148148</v>
      </c>
      <c r="I285" s="10">
        <v>22</v>
      </c>
    </row>
    <row r="286" spans="1:9" ht="15">
      <c r="A286" s="10">
        <v>23</v>
      </c>
      <c r="B286" s="10">
        <v>517</v>
      </c>
      <c r="C286" s="11" t="s">
        <v>317</v>
      </c>
      <c r="D286" s="11" t="s">
        <v>59</v>
      </c>
      <c r="E286" s="10"/>
      <c r="F286" s="10">
        <v>517</v>
      </c>
      <c r="G286" s="10">
        <v>1999</v>
      </c>
      <c r="H286" s="12">
        <v>0.03877314814814815</v>
      </c>
      <c r="I286" s="10">
        <v>23</v>
      </c>
    </row>
    <row r="287" spans="1:9" ht="15">
      <c r="A287" s="10">
        <v>24</v>
      </c>
      <c r="B287" s="10">
        <v>502</v>
      </c>
      <c r="C287" s="11" t="s">
        <v>318</v>
      </c>
      <c r="D287" s="11" t="s">
        <v>157</v>
      </c>
      <c r="E287" s="10"/>
      <c r="F287" s="10">
        <v>502</v>
      </c>
      <c r="G287" s="10">
        <v>2000</v>
      </c>
      <c r="H287" s="12">
        <v>0.03974537037037037</v>
      </c>
      <c r="I287" s="10">
        <v>24</v>
      </c>
    </row>
    <row r="288" spans="1:9" ht="15">
      <c r="A288" s="10">
        <v>25</v>
      </c>
      <c r="B288" s="10">
        <v>526</v>
      </c>
      <c r="C288" s="11" t="s">
        <v>319</v>
      </c>
      <c r="D288" s="11" t="s">
        <v>80</v>
      </c>
      <c r="E288" s="10"/>
      <c r="F288" s="10">
        <v>526</v>
      </c>
      <c r="G288" s="10">
        <v>2000</v>
      </c>
      <c r="H288" s="12">
        <v>0.04111111111111111</v>
      </c>
      <c r="I288" s="10">
        <v>25</v>
      </c>
    </row>
    <row r="289" spans="1:9" ht="15">
      <c r="A289" s="10">
        <v>26</v>
      </c>
      <c r="B289" s="10">
        <v>539</v>
      </c>
      <c r="C289" s="11" t="s">
        <v>305</v>
      </c>
      <c r="D289" s="11" t="s">
        <v>56</v>
      </c>
      <c r="E289" s="10" t="s">
        <v>57</v>
      </c>
      <c r="F289" s="10">
        <v>539</v>
      </c>
      <c r="G289" s="10">
        <v>1999</v>
      </c>
      <c r="H289" s="12">
        <v>0.045266203703703704</v>
      </c>
      <c r="I289" s="10">
        <v>26</v>
      </c>
    </row>
    <row r="290" spans="1:9" ht="15">
      <c r="A290" s="10">
        <v>27</v>
      </c>
      <c r="B290" s="10">
        <v>506</v>
      </c>
      <c r="C290" s="11" t="s">
        <v>323</v>
      </c>
      <c r="D290" s="11" t="s">
        <v>95</v>
      </c>
      <c r="E290" s="10"/>
      <c r="F290" s="10">
        <v>506</v>
      </c>
      <c r="G290" s="10">
        <v>2000</v>
      </c>
      <c r="H290" s="12">
        <v>0.050243055555555555</v>
      </c>
      <c r="I290" s="10">
        <v>27</v>
      </c>
    </row>
    <row r="291" spans="1:9" ht="15">
      <c r="A291" s="10">
        <v>28</v>
      </c>
      <c r="B291" s="10">
        <v>524</v>
      </c>
      <c r="C291" s="11" t="s">
        <v>313</v>
      </c>
      <c r="D291" s="11" t="s">
        <v>74</v>
      </c>
      <c r="E291" s="10"/>
      <c r="F291" s="10">
        <v>524</v>
      </c>
      <c r="G291" s="10">
        <v>2000</v>
      </c>
      <c r="H291" s="12">
        <v>0.055486111111111104</v>
      </c>
      <c r="I291" s="10">
        <v>28</v>
      </c>
    </row>
    <row r="292" spans="1:9" ht="15">
      <c r="A292" s="10">
        <v>29</v>
      </c>
      <c r="B292" s="10">
        <v>531</v>
      </c>
      <c r="C292" s="11" t="s">
        <v>316</v>
      </c>
      <c r="D292" s="11" t="s">
        <v>40</v>
      </c>
      <c r="E292" s="10"/>
      <c r="F292" s="10">
        <v>531</v>
      </c>
      <c r="G292" s="10">
        <v>2000</v>
      </c>
      <c r="H292" s="12">
        <v>0.07864583333333333</v>
      </c>
      <c r="I292" s="10">
        <v>29</v>
      </c>
    </row>
    <row r="293" spans="1:9" ht="15">
      <c r="A293" s="10">
        <v>30</v>
      </c>
      <c r="B293" s="10">
        <v>528</v>
      </c>
      <c r="C293" s="11" t="s">
        <v>320</v>
      </c>
      <c r="D293" s="11" t="s">
        <v>95</v>
      </c>
      <c r="E293" s="10"/>
      <c r="F293" s="10">
        <v>528</v>
      </c>
      <c r="G293" s="10">
        <v>2000</v>
      </c>
      <c r="H293" s="12">
        <v>0.08652777777777777</v>
      </c>
      <c r="I293" s="10">
        <v>30</v>
      </c>
    </row>
    <row r="294" spans="1:9" ht="15">
      <c r="A294" s="10">
        <v>31</v>
      </c>
      <c r="B294" s="10">
        <v>525</v>
      </c>
      <c r="C294" s="11" t="s">
        <v>321</v>
      </c>
      <c r="D294" s="11" t="s">
        <v>138</v>
      </c>
      <c r="E294" s="10"/>
      <c r="F294" s="10">
        <v>525</v>
      </c>
      <c r="G294" s="10">
        <v>2000</v>
      </c>
      <c r="H294" s="12">
        <v>0.08732638888888888</v>
      </c>
      <c r="I294" s="10">
        <v>31</v>
      </c>
    </row>
    <row r="295" spans="1:9" ht="15">
      <c r="A295" s="10">
        <v>32</v>
      </c>
      <c r="B295" s="10">
        <v>520</v>
      </c>
      <c r="C295" s="11" t="s">
        <v>325</v>
      </c>
      <c r="D295" s="11" t="s">
        <v>74</v>
      </c>
      <c r="E295" s="10"/>
      <c r="F295" s="10">
        <v>520</v>
      </c>
      <c r="G295" s="10">
        <v>2000</v>
      </c>
      <c r="H295" s="12">
        <v>0.09393518518518518</v>
      </c>
      <c r="I295" s="10">
        <v>32</v>
      </c>
    </row>
    <row r="296" spans="1:9" ht="15">
      <c r="A296" s="10">
        <v>33</v>
      </c>
      <c r="B296" s="10">
        <v>534</v>
      </c>
      <c r="C296" s="11" t="s">
        <v>327</v>
      </c>
      <c r="D296" s="11" t="s">
        <v>95</v>
      </c>
      <c r="E296" s="10"/>
      <c r="F296" s="10">
        <v>534</v>
      </c>
      <c r="G296" s="10">
        <v>2000</v>
      </c>
      <c r="H296" s="12">
        <v>0.09887731481481482</v>
      </c>
      <c r="I296" s="10">
        <v>33</v>
      </c>
    </row>
    <row r="297" spans="1:9" ht="15">
      <c r="A297" s="10">
        <v>34</v>
      </c>
      <c r="B297" s="10">
        <v>537</v>
      </c>
      <c r="C297" s="11" t="s">
        <v>324</v>
      </c>
      <c r="D297" s="11" t="s">
        <v>122</v>
      </c>
      <c r="E297" s="10"/>
      <c r="F297" s="10">
        <v>537</v>
      </c>
      <c r="G297" s="10">
        <v>2000</v>
      </c>
      <c r="H297" s="12">
        <v>0.11287037037037036</v>
      </c>
      <c r="I297" s="10">
        <v>34</v>
      </c>
    </row>
    <row r="298" spans="1:9" ht="15">
      <c r="A298" s="10">
        <v>35</v>
      </c>
      <c r="B298" s="10">
        <v>540</v>
      </c>
      <c r="C298" s="11" t="s">
        <v>312</v>
      </c>
      <c r="D298" s="11" t="s">
        <v>80</v>
      </c>
      <c r="E298" s="10"/>
      <c r="F298" s="10">
        <v>540</v>
      </c>
      <c r="G298" s="10">
        <v>2000</v>
      </c>
      <c r="H298" s="12">
        <v>0.13561342592592593</v>
      </c>
      <c r="I298" s="10">
        <v>35</v>
      </c>
    </row>
    <row r="299" spans="1:9" ht="15">
      <c r="A299" s="10">
        <v>36</v>
      </c>
      <c r="B299" s="10">
        <v>532</v>
      </c>
      <c r="C299" s="11" t="s">
        <v>322</v>
      </c>
      <c r="D299" s="11" t="s">
        <v>95</v>
      </c>
      <c r="E299" s="10"/>
      <c r="F299" s="10">
        <v>532</v>
      </c>
      <c r="G299" s="10">
        <v>2000</v>
      </c>
      <c r="H299" s="12">
        <v>0.1530324074074074</v>
      </c>
      <c r="I299" s="10">
        <v>36</v>
      </c>
    </row>
    <row r="300" spans="1:9" ht="15">
      <c r="A300" s="10">
        <v>37</v>
      </c>
      <c r="B300" s="10">
        <v>504</v>
      </c>
      <c r="C300" s="11" t="s">
        <v>326</v>
      </c>
      <c r="D300" s="11" t="s">
        <v>80</v>
      </c>
      <c r="E300" s="10"/>
      <c r="F300" s="10">
        <v>504</v>
      </c>
      <c r="G300" s="10">
        <v>2000</v>
      </c>
      <c r="H300" s="12">
        <v>0.17754629629629629</v>
      </c>
      <c r="I300" s="10">
        <v>37</v>
      </c>
    </row>
    <row r="301" spans="1:9" ht="15">
      <c r="A301" s="10">
        <v>38</v>
      </c>
      <c r="B301" s="10">
        <v>514</v>
      </c>
      <c r="C301" s="11" t="s">
        <v>306</v>
      </c>
      <c r="D301" s="11" t="s">
        <v>66</v>
      </c>
      <c r="E301" s="10"/>
      <c r="F301" s="10">
        <v>514</v>
      </c>
      <c r="G301" s="10">
        <v>2000</v>
      </c>
      <c r="H301" s="12" t="s">
        <v>343</v>
      </c>
      <c r="I301" s="10"/>
    </row>
    <row r="302" spans="1:2" ht="15">
      <c r="A302" s="3" t="s">
        <v>328</v>
      </c>
      <c r="B302" s="3"/>
    </row>
    <row r="303" spans="1:9" ht="15">
      <c r="A303" s="8" t="s">
        <v>2</v>
      </c>
      <c r="B303" s="8"/>
      <c r="C303" s="8" t="s">
        <v>3</v>
      </c>
      <c r="D303" s="8" t="s">
        <v>4</v>
      </c>
      <c r="E303" s="8" t="s">
        <v>5</v>
      </c>
      <c r="F303" s="8" t="s">
        <v>6</v>
      </c>
      <c r="G303" s="8" t="s">
        <v>7</v>
      </c>
      <c r="H303" s="8" t="s">
        <v>8</v>
      </c>
      <c r="I303" s="8" t="s">
        <v>9</v>
      </c>
    </row>
    <row r="304" spans="1:9" ht="15">
      <c r="A304" s="1">
        <v>1</v>
      </c>
      <c r="B304" s="4">
        <v>709</v>
      </c>
      <c r="C304" t="s">
        <v>329</v>
      </c>
      <c r="D304" t="s">
        <v>181</v>
      </c>
      <c r="E304" s="1" t="s">
        <v>330</v>
      </c>
      <c r="F304" s="1">
        <v>709</v>
      </c>
      <c r="G304" s="1">
        <v>1968</v>
      </c>
      <c r="H304" s="2">
        <v>0.012314814814814815</v>
      </c>
      <c r="I304" s="1" t="s">
        <v>331</v>
      </c>
    </row>
    <row r="305" spans="1:9" ht="15">
      <c r="A305" s="10">
        <v>2</v>
      </c>
      <c r="B305" s="10">
        <v>702</v>
      </c>
      <c r="C305" s="11" t="s">
        <v>332</v>
      </c>
      <c r="D305" s="11" t="s">
        <v>35</v>
      </c>
      <c r="E305" s="10" t="s">
        <v>170</v>
      </c>
      <c r="F305" s="10">
        <v>702</v>
      </c>
      <c r="G305" s="10">
        <v>1998</v>
      </c>
      <c r="H305" s="12">
        <v>0.014791666666666668</v>
      </c>
      <c r="I305" s="10">
        <v>1</v>
      </c>
    </row>
    <row r="306" spans="1:9" ht="15">
      <c r="A306" s="10">
        <v>3</v>
      </c>
      <c r="B306" s="10">
        <v>712</v>
      </c>
      <c r="C306" s="11" t="s">
        <v>339</v>
      </c>
      <c r="D306" s="11" t="s">
        <v>181</v>
      </c>
      <c r="E306" s="10" t="s">
        <v>330</v>
      </c>
      <c r="F306" s="10">
        <v>712</v>
      </c>
      <c r="G306" s="10">
        <v>1976</v>
      </c>
      <c r="H306" s="12">
        <v>0.015358796296296296</v>
      </c>
      <c r="I306" s="10" t="s">
        <v>331</v>
      </c>
    </row>
    <row r="307" spans="1:9" ht="15">
      <c r="A307" s="10">
        <v>4</v>
      </c>
      <c r="B307" s="10">
        <v>707</v>
      </c>
      <c r="C307" s="11" t="s">
        <v>333</v>
      </c>
      <c r="D307" s="11" t="s">
        <v>33</v>
      </c>
      <c r="E307" s="10" t="s">
        <v>21</v>
      </c>
      <c r="F307" s="10">
        <v>707</v>
      </c>
      <c r="G307" s="10">
        <v>1998</v>
      </c>
      <c r="H307" s="12">
        <v>0.016296296296296295</v>
      </c>
      <c r="I307" s="10">
        <v>2</v>
      </c>
    </row>
    <row r="308" spans="1:9" ht="15">
      <c r="A308" s="10">
        <v>5</v>
      </c>
      <c r="B308" s="10">
        <v>711</v>
      </c>
      <c r="C308" s="11" t="s">
        <v>334</v>
      </c>
      <c r="D308" s="11" t="s">
        <v>59</v>
      </c>
      <c r="E308" s="10" t="s">
        <v>54</v>
      </c>
      <c r="F308" s="10">
        <v>711</v>
      </c>
      <c r="G308" s="10">
        <v>1997</v>
      </c>
      <c r="H308" s="12">
        <v>0.01721064814814815</v>
      </c>
      <c r="I308" s="10">
        <v>3</v>
      </c>
    </row>
    <row r="309" spans="1:9" ht="15">
      <c r="A309" s="10">
        <v>6</v>
      </c>
      <c r="B309" s="10">
        <v>705</v>
      </c>
      <c r="C309" s="11" t="s">
        <v>335</v>
      </c>
      <c r="D309" s="11" t="s">
        <v>181</v>
      </c>
      <c r="E309" s="10" t="s">
        <v>336</v>
      </c>
      <c r="F309" s="10">
        <v>705</v>
      </c>
      <c r="G309" s="10">
        <v>1976</v>
      </c>
      <c r="H309" s="12">
        <v>0.017430555555555557</v>
      </c>
      <c r="I309" s="10" t="s">
        <v>331</v>
      </c>
    </row>
    <row r="310" spans="1:9" ht="15">
      <c r="A310" s="10">
        <v>7</v>
      </c>
      <c r="B310" s="10">
        <v>701</v>
      </c>
      <c r="C310" s="11" t="s">
        <v>337</v>
      </c>
      <c r="D310" s="11" t="s">
        <v>63</v>
      </c>
      <c r="E310" s="10" t="s">
        <v>21</v>
      </c>
      <c r="F310" s="10">
        <v>701</v>
      </c>
      <c r="G310" s="10">
        <v>1998</v>
      </c>
      <c r="H310" s="12">
        <v>0.021967592592592594</v>
      </c>
      <c r="I310" s="10">
        <v>4</v>
      </c>
    </row>
    <row r="311" spans="1:9" ht="15">
      <c r="A311" s="10">
        <v>8</v>
      </c>
      <c r="B311" s="10">
        <v>710</v>
      </c>
      <c r="C311" s="11" t="s">
        <v>338</v>
      </c>
      <c r="D311" s="11" t="s">
        <v>56</v>
      </c>
      <c r="E311" s="10"/>
      <c r="F311" s="10">
        <v>710</v>
      </c>
      <c r="G311" s="10">
        <v>1963</v>
      </c>
      <c r="H311" s="12">
        <v>0.022777777777777775</v>
      </c>
      <c r="I311" s="10" t="s">
        <v>331</v>
      </c>
    </row>
    <row r="312" spans="1:9" ht="15">
      <c r="A312" s="10">
        <v>9</v>
      </c>
      <c r="B312" s="10">
        <v>703</v>
      </c>
      <c r="C312" s="11" t="s">
        <v>342</v>
      </c>
      <c r="D312" s="11" t="s">
        <v>33</v>
      </c>
      <c r="E312" s="10" t="s">
        <v>21</v>
      </c>
      <c r="F312" s="10">
        <v>703</v>
      </c>
      <c r="G312" s="10">
        <v>1998</v>
      </c>
      <c r="H312" s="12">
        <v>0.03740740740740741</v>
      </c>
      <c r="I312" s="10">
        <v>5</v>
      </c>
    </row>
    <row r="313" spans="1:9" ht="15">
      <c r="A313" s="10">
        <v>10</v>
      </c>
      <c r="B313" s="10">
        <v>708</v>
      </c>
      <c r="C313" s="11" t="s">
        <v>340</v>
      </c>
      <c r="D313" s="11" t="s">
        <v>154</v>
      </c>
      <c r="E313" s="10"/>
      <c r="F313" s="10">
        <v>708</v>
      </c>
      <c r="G313" s="10">
        <v>1998</v>
      </c>
      <c r="H313" s="12">
        <v>0.08768518518518519</v>
      </c>
      <c r="I313" s="10">
        <v>6</v>
      </c>
    </row>
    <row r="317" spans="1:9" ht="15">
      <c r="A317" s="19" t="s">
        <v>665</v>
      </c>
      <c r="B317" s="19"/>
      <c r="C317" s="19"/>
      <c r="D317" s="19"/>
      <c r="E317" s="19"/>
      <c r="F317" s="19"/>
      <c r="G317" s="19"/>
      <c r="H317" s="19"/>
      <c r="I317" s="19"/>
    </row>
    <row r="320" spans="1:9" ht="15">
      <c r="A320" s="19" t="s">
        <v>666</v>
      </c>
      <c r="B320" s="19"/>
      <c r="C320" s="19"/>
      <c r="D320" s="19"/>
      <c r="E320" s="19"/>
      <c r="F320" s="19"/>
      <c r="G320" s="19"/>
      <c r="H320" s="19"/>
      <c r="I320" s="19"/>
    </row>
  </sheetData>
  <sheetProtection/>
  <autoFilter ref="D4:D313"/>
  <mergeCells count="9">
    <mergeCell ref="A6:I6"/>
    <mergeCell ref="A317:I317"/>
    <mergeCell ref="A320:I320"/>
    <mergeCell ref="H7:I7"/>
    <mergeCell ref="F1:I1"/>
    <mergeCell ref="F2:I2"/>
    <mergeCell ref="F3:I3"/>
    <mergeCell ref="A4:I4"/>
    <mergeCell ref="A5:C5"/>
  </mergeCells>
  <printOptions horizontalCentered="1"/>
  <pageMargins left="0.11811023622047245" right="0.11811023622047245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7"/>
  <sheetViews>
    <sheetView zoomScalePageLayoutView="0" workbookViewId="0" topLeftCell="A154">
      <selection activeCell="A120" sqref="A120:I120"/>
    </sheetView>
  </sheetViews>
  <sheetFormatPr defaultColWidth="9.140625" defaultRowHeight="15"/>
  <cols>
    <col min="1" max="1" width="7.00390625" style="0" customWidth="1"/>
    <col min="2" max="2" width="24.7109375" style="0" bestFit="1" customWidth="1"/>
    <col min="3" max="3" width="24.57421875" style="0" bestFit="1" customWidth="1"/>
    <col min="4" max="4" width="7.421875" style="4" customWidth="1"/>
    <col min="5" max="5" width="7.140625" style="4" bestFit="1" customWidth="1"/>
    <col min="6" max="6" width="7.00390625" style="4" customWidth="1"/>
    <col min="7" max="7" width="10.00390625" style="4" bestFit="1" customWidth="1"/>
    <col min="8" max="8" width="9.57421875" style="4" hidden="1" customWidth="1"/>
    <col min="9" max="9" width="7.140625" style="4" bestFit="1" customWidth="1"/>
  </cols>
  <sheetData>
    <row r="1" spans="4:9" ht="15">
      <c r="D1" s="5"/>
      <c r="E1" s="5"/>
      <c r="F1" s="19" t="s">
        <v>668</v>
      </c>
      <c r="G1" s="19"/>
      <c r="H1" s="19"/>
      <c r="I1" s="19"/>
    </row>
    <row r="2" spans="4:9" ht="15">
      <c r="D2" s="5"/>
      <c r="E2" s="5"/>
      <c r="F2" s="19" t="s">
        <v>669</v>
      </c>
      <c r="G2" s="19"/>
      <c r="H2" s="19"/>
      <c r="I2" s="19"/>
    </row>
    <row r="3" spans="4:9" ht="15">
      <c r="D3" s="5"/>
      <c r="E3" s="5"/>
      <c r="F3" s="19" t="s">
        <v>670</v>
      </c>
      <c r="G3" s="19"/>
      <c r="H3" s="19"/>
      <c r="I3" s="19"/>
    </row>
    <row r="4" spans="1:9" ht="18.75">
      <c r="A4" s="18" t="s">
        <v>671</v>
      </c>
      <c r="B4" s="18"/>
      <c r="C4" s="18"/>
      <c r="D4" s="18"/>
      <c r="E4" s="18"/>
      <c r="F4" s="18"/>
      <c r="G4" s="18"/>
      <c r="H4" s="18"/>
      <c r="I4" s="18"/>
    </row>
    <row r="5" ht="15">
      <c r="A5" s="16" t="s">
        <v>672</v>
      </c>
    </row>
    <row r="6" ht="18.75">
      <c r="C6" s="7" t="s">
        <v>674</v>
      </c>
    </row>
    <row r="7" spans="1:9" ht="18.75">
      <c r="A7" s="18" t="s">
        <v>0</v>
      </c>
      <c r="B7" s="18"/>
      <c r="C7" s="18"/>
      <c r="D7" s="18"/>
      <c r="E7" s="18"/>
      <c r="F7" s="18"/>
      <c r="G7" s="18"/>
      <c r="H7" s="18"/>
      <c r="I7" s="18"/>
    </row>
    <row r="8" spans="1:9" ht="18.75">
      <c r="A8" s="6" t="s">
        <v>344</v>
      </c>
      <c r="G8" s="20" t="s">
        <v>673</v>
      </c>
      <c r="H8" s="20"/>
      <c r="I8" s="20"/>
    </row>
    <row r="9" spans="1:9" ht="1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345</v>
      </c>
      <c r="I9" s="8" t="s">
        <v>9</v>
      </c>
    </row>
    <row r="10" spans="1:9" ht="15">
      <c r="A10" s="4">
        <v>1</v>
      </c>
      <c r="B10" t="s">
        <v>30</v>
      </c>
      <c r="C10" t="s">
        <v>346</v>
      </c>
      <c r="E10" s="4">
        <v>225</v>
      </c>
      <c r="F10" s="4">
        <v>2004</v>
      </c>
      <c r="G10" s="2">
        <v>0.019780092592592592</v>
      </c>
      <c r="H10" s="4" t="s">
        <v>347</v>
      </c>
      <c r="I10" s="4">
        <v>1</v>
      </c>
    </row>
    <row r="11" spans="1:9" ht="15">
      <c r="A11" s="10">
        <v>2</v>
      </c>
      <c r="B11" s="11" t="s">
        <v>16</v>
      </c>
      <c r="C11" s="11" t="s">
        <v>17</v>
      </c>
      <c r="D11" s="10" t="s">
        <v>18</v>
      </c>
      <c r="E11" s="10">
        <v>209</v>
      </c>
      <c r="F11" s="10">
        <v>2004</v>
      </c>
      <c r="G11" s="12">
        <v>0.022037037037037036</v>
      </c>
      <c r="H11" s="10" t="s">
        <v>348</v>
      </c>
      <c r="I11" s="10">
        <v>2</v>
      </c>
    </row>
    <row r="12" spans="1:9" ht="15">
      <c r="A12" s="10">
        <v>3</v>
      </c>
      <c r="B12" s="11" t="s">
        <v>28</v>
      </c>
      <c r="C12" s="11" t="s">
        <v>23</v>
      </c>
      <c r="D12" s="10"/>
      <c r="E12" s="10">
        <v>227</v>
      </c>
      <c r="F12" s="10">
        <v>2003</v>
      </c>
      <c r="G12" s="12">
        <v>0.023252314814814812</v>
      </c>
      <c r="H12" s="10" t="s">
        <v>349</v>
      </c>
      <c r="I12" s="10">
        <v>3</v>
      </c>
    </row>
    <row r="13" spans="1:9" ht="15">
      <c r="A13" s="10">
        <v>4</v>
      </c>
      <c r="B13" s="11" t="s">
        <v>24</v>
      </c>
      <c r="C13" s="11" t="s">
        <v>23</v>
      </c>
      <c r="D13" s="10"/>
      <c r="E13" s="10">
        <v>231</v>
      </c>
      <c r="F13" s="10">
        <v>2006</v>
      </c>
      <c r="G13" s="12">
        <v>0.03159722222222222</v>
      </c>
      <c r="H13" s="10" t="s">
        <v>350</v>
      </c>
      <c r="I13" s="10">
        <v>4</v>
      </c>
    </row>
    <row r="14" spans="1:9" ht="15">
      <c r="A14" s="10">
        <v>5</v>
      </c>
      <c r="B14" s="11" t="s">
        <v>19</v>
      </c>
      <c r="C14" s="11" t="s">
        <v>346</v>
      </c>
      <c r="D14" s="10"/>
      <c r="E14" s="10">
        <v>212</v>
      </c>
      <c r="F14" s="10">
        <v>2003</v>
      </c>
      <c r="G14" s="12">
        <v>0.03431712962962963</v>
      </c>
      <c r="H14" s="10" t="s">
        <v>351</v>
      </c>
      <c r="I14" s="10">
        <v>5</v>
      </c>
    </row>
    <row r="15" spans="1:9" ht="15">
      <c r="A15" s="10">
        <v>6</v>
      </c>
      <c r="B15" s="11" t="s">
        <v>44</v>
      </c>
      <c r="C15" s="11" t="s">
        <v>33</v>
      </c>
      <c r="D15" s="10"/>
      <c r="E15" s="10">
        <v>201</v>
      </c>
      <c r="F15" s="10">
        <v>2004</v>
      </c>
      <c r="G15" s="12">
        <v>0.03960648148148148</v>
      </c>
      <c r="H15" s="10" t="s">
        <v>352</v>
      </c>
      <c r="I15" s="10">
        <v>6</v>
      </c>
    </row>
    <row r="16" spans="1:9" ht="15">
      <c r="A16" s="10">
        <v>7</v>
      </c>
      <c r="B16" s="11" t="s">
        <v>32</v>
      </c>
      <c r="C16" s="11" t="s">
        <v>33</v>
      </c>
      <c r="D16" s="10"/>
      <c r="E16" s="10">
        <v>224</v>
      </c>
      <c r="F16" s="10">
        <v>2004</v>
      </c>
      <c r="G16" s="12">
        <v>0.04092592592592593</v>
      </c>
      <c r="H16" s="10" t="s">
        <v>353</v>
      </c>
      <c r="I16" s="10">
        <v>7</v>
      </c>
    </row>
    <row r="17" spans="1:9" ht="15">
      <c r="A17" s="10">
        <v>8</v>
      </c>
      <c r="B17" s="11" t="s">
        <v>37</v>
      </c>
      <c r="C17" s="11" t="s">
        <v>346</v>
      </c>
      <c r="D17" s="10"/>
      <c r="E17" s="10">
        <v>210</v>
      </c>
      <c r="F17" s="10">
        <v>2004</v>
      </c>
      <c r="G17" s="12">
        <v>0.0410300925925926</v>
      </c>
      <c r="H17" s="10" t="s">
        <v>354</v>
      </c>
      <c r="I17" s="10">
        <v>8</v>
      </c>
    </row>
    <row r="18" spans="1:9" ht="15">
      <c r="A18" s="10">
        <v>9</v>
      </c>
      <c r="B18" s="11" t="s">
        <v>51</v>
      </c>
      <c r="C18" s="11" t="s">
        <v>23</v>
      </c>
      <c r="D18" s="10"/>
      <c r="E18" s="10">
        <v>207</v>
      </c>
      <c r="F18" s="10">
        <v>2003</v>
      </c>
      <c r="G18" s="12">
        <v>0.04123842592592592</v>
      </c>
      <c r="H18" s="10" t="s">
        <v>355</v>
      </c>
      <c r="I18" s="10">
        <v>9</v>
      </c>
    </row>
    <row r="19" spans="1:9" ht="15">
      <c r="A19" s="10">
        <v>10</v>
      </c>
      <c r="B19" s="11" t="s">
        <v>43</v>
      </c>
      <c r="C19" s="11" t="s">
        <v>40</v>
      </c>
      <c r="D19" s="10"/>
      <c r="E19" s="10">
        <v>202</v>
      </c>
      <c r="F19" s="10">
        <v>2004</v>
      </c>
      <c r="G19" s="12">
        <v>0.042916666666666665</v>
      </c>
      <c r="H19" s="10" t="s">
        <v>356</v>
      </c>
      <c r="I19" s="10">
        <v>10</v>
      </c>
    </row>
    <row r="20" spans="1:9" ht="15">
      <c r="A20" s="10">
        <v>11</v>
      </c>
      <c r="B20" s="11" t="s">
        <v>47</v>
      </c>
      <c r="C20" s="11" t="s">
        <v>17</v>
      </c>
      <c r="D20" s="10"/>
      <c r="E20" s="10">
        <v>220</v>
      </c>
      <c r="F20" s="10">
        <v>2004</v>
      </c>
      <c r="G20" s="12">
        <v>0.046851851851851846</v>
      </c>
      <c r="H20" s="10" t="s">
        <v>357</v>
      </c>
      <c r="I20" s="10">
        <v>11</v>
      </c>
    </row>
    <row r="21" spans="1:9" ht="15">
      <c r="A21" s="10">
        <v>12</v>
      </c>
      <c r="B21" s="11" t="s">
        <v>20</v>
      </c>
      <c r="C21" s="11" t="s">
        <v>346</v>
      </c>
      <c r="D21" s="10" t="s">
        <v>57</v>
      </c>
      <c r="E21" s="10">
        <v>221</v>
      </c>
      <c r="F21" s="10">
        <v>2004</v>
      </c>
      <c r="G21" s="12">
        <v>0.04695601851851852</v>
      </c>
      <c r="H21" s="10" t="s">
        <v>358</v>
      </c>
      <c r="I21" s="10">
        <v>12</v>
      </c>
    </row>
    <row r="22" spans="1:9" ht="15">
      <c r="A22" s="10">
        <v>13</v>
      </c>
      <c r="B22" s="11" t="s">
        <v>359</v>
      </c>
      <c r="C22" s="11" t="s">
        <v>360</v>
      </c>
      <c r="D22" s="10"/>
      <c r="E22" s="10">
        <v>216</v>
      </c>
      <c r="F22" s="10">
        <v>2005</v>
      </c>
      <c r="G22" s="12">
        <v>0.04746527777777778</v>
      </c>
      <c r="H22" s="10" t="s">
        <v>361</v>
      </c>
      <c r="I22" s="10">
        <v>13</v>
      </c>
    </row>
    <row r="23" spans="1:9" ht="15">
      <c r="A23" s="10">
        <v>14</v>
      </c>
      <c r="B23" s="11" t="s">
        <v>29</v>
      </c>
      <c r="C23" s="11" t="s">
        <v>17</v>
      </c>
      <c r="D23" s="10"/>
      <c r="E23" s="10">
        <v>228</v>
      </c>
      <c r="F23" s="10">
        <v>2005</v>
      </c>
      <c r="G23" s="12">
        <v>0.06788194444444444</v>
      </c>
      <c r="H23" s="10" t="s">
        <v>362</v>
      </c>
      <c r="I23" s="10">
        <v>14</v>
      </c>
    </row>
    <row r="24" spans="1:9" ht="15">
      <c r="A24" s="10">
        <v>15</v>
      </c>
      <c r="B24" s="11" t="s">
        <v>48</v>
      </c>
      <c r="C24" s="11" t="s">
        <v>33</v>
      </c>
      <c r="D24" s="10"/>
      <c r="E24" s="10">
        <v>205</v>
      </c>
      <c r="F24" s="10">
        <v>2002</v>
      </c>
      <c r="G24" s="12">
        <v>0.07378472222222222</v>
      </c>
      <c r="H24" s="10" t="s">
        <v>363</v>
      </c>
      <c r="I24" s="10">
        <v>15</v>
      </c>
    </row>
    <row r="25" spans="1:9" ht="15">
      <c r="A25" s="10">
        <v>16</v>
      </c>
      <c r="B25" s="11" t="s">
        <v>34</v>
      </c>
      <c r="C25" s="11" t="s">
        <v>364</v>
      </c>
      <c r="D25" s="10" t="s">
        <v>21</v>
      </c>
      <c r="E25" s="10">
        <v>213</v>
      </c>
      <c r="F25" s="10">
        <v>2003</v>
      </c>
      <c r="G25" s="12">
        <v>0.0759375</v>
      </c>
      <c r="H25" s="10" t="s">
        <v>365</v>
      </c>
      <c r="I25" s="10">
        <v>16</v>
      </c>
    </row>
    <row r="26" spans="1:9" ht="15">
      <c r="A26" s="10">
        <v>17</v>
      </c>
      <c r="B26" s="11" t="s">
        <v>50</v>
      </c>
      <c r="C26" s="11" t="s">
        <v>33</v>
      </c>
      <c r="D26" s="10" t="s">
        <v>21</v>
      </c>
      <c r="E26" s="10">
        <v>235</v>
      </c>
      <c r="F26" s="10">
        <v>2004</v>
      </c>
      <c r="G26" s="12">
        <v>0.07658564814814815</v>
      </c>
      <c r="H26" s="10" t="s">
        <v>366</v>
      </c>
      <c r="I26" s="10">
        <v>17</v>
      </c>
    </row>
    <row r="27" spans="1:9" ht="15">
      <c r="A27" s="10">
        <v>18</v>
      </c>
      <c r="B27" s="11" t="s">
        <v>39</v>
      </c>
      <c r="C27" s="11" t="s">
        <v>40</v>
      </c>
      <c r="D27" s="10"/>
      <c r="E27" s="10">
        <v>230</v>
      </c>
      <c r="F27" s="10">
        <v>2003</v>
      </c>
      <c r="G27" s="12">
        <v>0.09972222222222223</v>
      </c>
      <c r="H27" s="10" t="s">
        <v>367</v>
      </c>
      <c r="I27" s="10">
        <v>18</v>
      </c>
    </row>
    <row r="28" spans="1:9" ht="15">
      <c r="A28" s="10">
        <v>19</v>
      </c>
      <c r="B28" s="11" t="s">
        <v>31</v>
      </c>
      <c r="C28" s="11" t="s">
        <v>27</v>
      </c>
      <c r="D28" s="10" t="s">
        <v>57</v>
      </c>
      <c r="E28" s="10">
        <v>234</v>
      </c>
      <c r="F28" s="10">
        <v>2003</v>
      </c>
      <c r="G28" s="12">
        <v>0.1044675925925926</v>
      </c>
      <c r="H28" s="10" t="s">
        <v>368</v>
      </c>
      <c r="I28" s="10">
        <v>19</v>
      </c>
    </row>
    <row r="29" spans="1:9" ht="15">
      <c r="A29" s="10">
        <v>20</v>
      </c>
      <c r="B29" s="11" t="s">
        <v>42</v>
      </c>
      <c r="C29" s="11" t="s">
        <v>33</v>
      </c>
      <c r="D29" s="10"/>
      <c r="E29" s="10">
        <v>226</v>
      </c>
      <c r="F29" s="10">
        <v>2003</v>
      </c>
      <c r="G29" s="12">
        <v>0.11773148148148148</v>
      </c>
      <c r="H29" s="10" t="s">
        <v>369</v>
      </c>
      <c r="I29" s="10">
        <v>20</v>
      </c>
    </row>
    <row r="30" spans="1:9" ht="15">
      <c r="A30" s="10">
        <v>21</v>
      </c>
      <c r="B30" s="11" t="s">
        <v>26</v>
      </c>
      <c r="C30" s="11" t="s">
        <v>27</v>
      </c>
      <c r="D30" s="10"/>
      <c r="E30" s="10">
        <v>208</v>
      </c>
      <c r="F30" s="10">
        <v>2003</v>
      </c>
      <c r="G30" s="12">
        <v>0.12197916666666668</v>
      </c>
      <c r="H30" s="10" t="s">
        <v>370</v>
      </c>
      <c r="I30" s="10">
        <v>21</v>
      </c>
    </row>
    <row r="31" spans="1:9" ht="15">
      <c r="A31" s="10">
        <v>22</v>
      </c>
      <c r="B31" s="11" t="s">
        <v>46</v>
      </c>
      <c r="C31" s="11" t="s">
        <v>33</v>
      </c>
      <c r="D31" s="10"/>
      <c r="E31" s="10">
        <v>203</v>
      </c>
      <c r="F31" s="10">
        <v>2003</v>
      </c>
      <c r="G31" s="12">
        <v>0.15475694444444446</v>
      </c>
      <c r="H31" s="10" t="s">
        <v>371</v>
      </c>
      <c r="I31" s="10">
        <v>22</v>
      </c>
    </row>
    <row r="32" spans="1:9" ht="15">
      <c r="A32" s="10">
        <v>23</v>
      </c>
      <c r="B32" s="17" t="s">
        <v>45</v>
      </c>
      <c r="C32" s="11" t="s">
        <v>17</v>
      </c>
      <c r="D32" s="10"/>
      <c r="E32" s="10">
        <v>206</v>
      </c>
      <c r="F32" s="10">
        <v>2004</v>
      </c>
      <c r="G32" s="12" t="s">
        <v>343</v>
      </c>
      <c r="H32" s="10"/>
      <c r="I32" s="10"/>
    </row>
    <row r="33" spans="1:9" ht="18.75">
      <c r="A33" s="6" t="s">
        <v>372</v>
      </c>
      <c r="D33" s="5"/>
      <c r="E33" s="5"/>
      <c r="F33" s="5"/>
      <c r="G33" s="20"/>
      <c r="H33" s="20"/>
      <c r="I33" s="20"/>
    </row>
    <row r="34" spans="1:9" ht="15">
      <c r="A34" s="8" t="s">
        <v>2</v>
      </c>
      <c r="B34" s="8" t="s">
        <v>3</v>
      </c>
      <c r="C34" s="8" t="s">
        <v>4</v>
      </c>
      <c r="D34" s="8" t="s">
        <v>5</v>
      </c>
      <c r="E34" s="8" t="s">
        <v>6</v>
      </c>
      <c r="F34" s="8" t="s">
        <v>7</v>
      </c>
      <c r="G34" s="8" t="s">
        <v>8</v>
      </c>
      <c r="H34" s="8" t="s">
        <v>345</v>
      </c>
      <c r="I34" s="8" t="s">
        <v>9</v>
      </c>
    </row>
    <row r="35" spans="1:9" ht="15">
      <c r="A35" s="10">
        <v>1</v>
      </c>
      <c r="B35" s="11" t="s">
        <v>132</v>
      </c>
      <c r="C35" s="11" t="s">
        <v>95</v>
      </c>
      <c r="D35" s="10"/>
      <c r="E35" s="10">
        <v>412</v>
      </c>
      <c r="F35" s="10">
        <v>2001</v>
      </c>
      <c r="G35" s="12">
        <v>0.02383101851851852</v>
      </c>
      <c r="H35" s="10" t="s">
        <v>347</v>
      </c>
      <c r="I35" s="10">
        <v>1</v>
      </c>
    </row>
    <row r="36" spans="1:9" ht="15">
      <c r="A36" s="10">
        <v>2</v>
      </c>
      <c r="B36" s="11" t="s">
        <v>55</v>
      </c>
      <c r="C36" s="11" t="s">
        <v>56</v>
      </c>
      <c r="D36" s="10" t="s">
        <v>57</v>
      </c>
      <c r="E36" s="10">
        <v>470</v>
      </c>
      <c r="F36" s="10">
        <v>2001</v>
      </c>
      <c r="G36" s="12">
        <v>0.024351851851851857</v>
      </c>
      <c r="H36" s="10" t="s">
        <v>373</v>
      </c>
      <c r="I36" s="10">
        <v>2</v>
      </c>
    </row>
    <row r="37" spans="1:9" ht="15">
      <c r="A37" s="10">
        <v>3</v>
      </c>
      <c r="B37" s="11" t="s">
        <v>93</v>
      </c>
      <c r="C37" s="11" t="s">
        <v>66</v>
      </c>
      <c r="D37" s="10"/>
      <c r="E37" s="10">
        <v>461</v>
      </c>
      <c r="F37" s="10">
        <v>2002</v>
      </c>
      <c r="G37" s="12">
        <v>0.024756944444444443</v>
      </c>
      <c r="H37" s="10" t="s">
        <v>374</v>
      </c>
      <c r="I37" s="10">
        <v>3</v>
      </c>
    </row>
    <row r="38" spans="1:9" ht="15">
      <c r="A38" s="10">
        <v>4</v>
      </c>
      <c r="B38" s="11" t="s">
        <v>85</v>
      </c>
      <c r="C38" s="11" t="s">
        <v>375</v>
      </c>
      <c r="D38" s="10" t="s">
        <v>57</v>
      </c>
      <c r="E38" s="10">
        <v>442</v>
      </c>
      <c r="F38" s="10">
        <v>2002</v>
      </c>
      <c r="G38" s="12">
        <v>0.024999999999999998</v>
      </c>
      <c r="H38" s="10" t="s">
        <v>376</v>
      </c>
      <c r="I38" s="10">
        <v>4</v>
      </c>
    </row>
    <row r="39" spans="1:9" ht="15">
      <c r="A39" s="10">
        <v>5</v>
      </c>
      <c r="B39" s="11" t="s">
        <v>89</v>
      </c>
      <c r="C39" s="11" t="s">
        <v>66</v>
      </c>
      <c r="D39" s="10"/>
      <c r="E39" s="10">
        <v>418</v>
      </c>
      <c r="F39" s="10">
        <v>2002</v>
      </c>
      <c r="G39" s="12">
        <v>0.025706018518518517</v>
      </c>
      <c r="H39" s="10" t="s">
        <v>377</v>
      </c>
      <c r="I39" s="10">
        <v>5</v>
      </c>
    </row>
    <row r="40" spans="1:9" ht="15">
      <c r="A40" s="10">
        <v>6</v>
      </c>
      <c r="B40" s="11" t="s">
        <v>81</v>
      </c>
      <c r="C40" s="11" t="s">
        <v>23</v>
      </c>
      <c r="D40" s="10"/>
      <c r="E40" s="10">
        <v>456</v>
      </c>
      <c r="F40" s="10">
        <v>2001</v>
      </c>
      <c r="G40" s="12">
        <v>0.026724537037037036</v>
      </c>
      <c r="H40" s="10" t="s">
        <v>653</v>
      </c>
      <c r="I40" s="10">
        <v>6</v>
      </c>
    </row>
    <row r="41" spans="1:9" ht="15">
      <c r="A41" s="10">
        <v>7</v>
      </c>
      <c r="B41" s="11" t="s">
        <v>53</v>
      </c>
      <c r="C41" s="11" t="s">
        <v>23</v>
      </c>
      <c r="D41" s="10" t="s">
        <v>54</v>
      </c>
      <c r="E41" s="10">
        <v>436</v>
      </c>
      <c r="F41" s="10">
        <v>2001</v>
      </c>
      <c r="G41" s="12">
        <v>0.029108796296296296</v>
      </c>
      <c r="H41" s="10" t="s">
        <v>378</v>
      </c>
      <c r="I41" s="10">
        <v>7</v>
      </c>
    </row>
    <row r="42" spans="1:9" ht="15">
      <c r="A42" s="10">
        <v>8</v>
      </c>
      <c r="B42" s="11" t="s">
        <v>73</v>
      </c>
      <c r="C42" s="11" t="s">
        <v>379</v>
      </c>
      <c r="D42" s="10"/>
      <c r="E42" s="10">
        <v>443</v>
      </c>
      <c r="F42" s="10">
        <v>2001</v>
      </c>
      <c r="G42" s="12">
        <v>0.030949074074074077</v>
      </c>
      <c r="H42" s="10" t="s">
        <v>380</v>
      </c>
      <c r="I42" s="10">
        <v>8</v>
      </c>
    </row>
    <row r="43" spans="1:9" ht="15">
      <c r="A43" s="10">
        <v>9</v>
      </c>
      <c r="B43" s="11" t="s">
        <v>123</v>
      </c>
      <c r="C43" s="11" t="s">
        <v>66</v>
      </c>
      <c r="D43" s="10"/>
      <c r="E43" s="10">
        <v>474</v>
      </c>
      <c r="F43" s="10">
        <v>2002</v>
      </c>
      <c r="G43" s="12">
        <v>0.03196759259259259</v>
      </c>
      <c r="H43" s="10" t="s">
        <v>381</v>
      </c>
      <c r="I43" s="10">
        <v>9</v>
      </c>
    </row>
    <row r="44" spans="1:9" ht="15">
      <c r="A44" s="10">
        <v>10</v>
      </c>
      <c r="B44" s="11" t="s">
        <v>87</v>
      </c>
      <c r="C44" s="11" t="s">
        <v>40</v>
      </c>
      <c r="D44" s="10" t="s">
        <v>57</v>
      </c>
      <c r="E44" s="10">
        <v>401</v>
      </c>
      <c r="F44" s="10">
        <v>2001</v>
      </c>
      <c r="G44" s="12">
        <v>0.03300925925925926</v>
      </c>
      <c r="H44" s="10" t="s">
        <v>382</v>
      </c>
      <c r="I44" s="10">
        <v>10</v>
      </c>
    </row>
    <row r="45" spans="1:9" ht="15">
      <c r="A45" s="10">
        <v>11</v>
      </c>
      <c r="B45" s="11" t="s">
        <v>102</v>
      </c>
      <c r="C45" s="11" t="s">
        <v>375</v>
      </c>
      <c r="D45" s="10"/>
      <c r="E45" s="10">
        <v>477</v>
      </c>
      <c r="F45" s="10">
        <v>2001</v>
      </c>
      <c r="G45" s="12">
        <v>0.03350694444444444</v>
      </c>
      <c r="H45" s="10" t="s">
        <v>383</v>
      </c>
      <c r="I45" s="10">
        <v>11</v>
      </c>
    </row>
    <row r="46" spans="1:9" ht="15">
      <c r="A46" s="10">
        <v>12</v>
      </c>
      <c r="B46" s="11" t="s">
        <v>68</v>
      </c>
      <c r="C46" s="11" t="s">
        <v>69</v>
      </c>
      <c r="D46" s="10"/>
      <c r="E46" s="10">
        <v>454</v>
      </c>
      <c r="F46" s="10">
        <v>2002</v>
      </c>
      <c r="G46" s="12">
        <v>0.034270833333333334</v>
      </c>
      <c r="H46" s="10" t="s">
        <v>384</v>
      </c>
      <c r="I46" s="10">
        <v>12</v>
      </c>
    </row>
    <row r="47" spans="1:9" ht="15">
      <c r="A47" s="10">
        <v>13</v>
      </c>
      <c r="B47" s="11" t="s">
        <v>104</v>
      </c>
      <c r="C47" s="11" t="s">
        <v>364</v>
      </c>
      <c r="D47" s="10"/>
      <c r="E47" s="10">
        <v>413</v>
      </c>
      <c r="F47" s="10">
        <v>2001</v>
      </c>
      <c r="G47" s="12">
        <v>0.034768518518518525</v>
      </c>
      <c r="H47" s="10" t="s">
        <v>385</v>
      </c>
      <c r="I47" s="10">
        <v>13</v>
      </c>
    </row>
    <row r="48" spans="1:9" ht="15">
      <c r="A48" s="10">
        <v>14</v>
      </c>
      <c r="B48" s="11" t="s">
        <v>117</v>
      </c>
      <c r="C48" s="11" t="s">
        <v>23</v>
      </c>
      <c r="D48" s="10"/>
      <c r="E48" s="10">
        <v>433</v>
      </c>
      <c r="F48" s="10">
        <v>2002</v>
      </c>
      <c r="G48" s="12">
        <v>0.03667824074074074</v>
      </c>
      <c r="H48" s="10" t="s">
        <v>386</v>
      </c>
      <c r="I48" s="10">
        <v>14</v>
      </c>
    </row>
    <row r="49" spans="1:9" ht="15">
      <c r="A49" s="10">
        <v>15</v>
      </c>
      <c r="B49" s="11" t="s">
        <v>60</v>
      </c>
      <c r="C49" s="11" t="s">
        <v>364</v>
      </c>
      <c r="D49" s="10" t="s">
        <v>21</v>
      </c>
      <c r="E49" s="10">
        <v>431</v>
      </c>
      <c r="F49" s="10">
        <v>2001</v>
      </c>
      <c r="G49" s="12">
        <v>0.03692129629629629</v>
      </c>
      <c r="H49" s="10" t="s">
        <v>387</v>
      </c>
      <c r="I49" s="10">
        <v>15</v>
      </c>
    </row>
    <row r="50" spans="1:9" ht="15">
      <c r="A50" s="10">
        <v>16</v>
      </c>
      <c r="B50" s="11" t="s">
        <v>101</v>
      </c>
      <c r="C50" s="11" t="s">
        <v>69</v>
      </c>
      <c r="D50" s="10"/>
      <c r="E50" s="10">
        <v>423</v>
      </c>
      <c r="F50" s="10">
        <v>2002</v>
      </c>
      <c r="G50" s="12">
        <v>0.03725694444444445</v>
      </c>
      <c r="H50" s="10" t="s">
        <v>388</v>
      </c>
      <c r="I50" s="10">
        <v>16</v>
      </c>
    </row>
    <row r="51" spans="1:9" ht="15">
      <c r="A51" s="10">
        <v>17</v>
      </c>
      <c r="B51" s="11" t="s">
        <v>106</v>
      </c>
      <c r="C51" s="11" t="s">
        <v>389</v>
      </c>
      <c r="D51" s="10" t="s">
        <v>21</v>
      </c>
      <c r="E51" s="10">
        <v>481</v>
      </c>
      <c r="F51" s="10">
        <v>2001</v>
      </c>
      <c r="G51" s="12">
        <v>0.03820601851851852</v>
      </c>
      <c r="H51" s="10" t="s">
        <v>390</v>
      </c>
      <c r="I51" s="10">
        <v>17</v>
      </c>
    </row>
    <row r="52" spans="1:9" ht="15">
      <c r="A52" s="10">
        <v>18</v>
      </c>
      <c r="B52" s="11" t="s">
        <v>100</v>
      </c>
      <c r="C52" s="11" t="s">
        <v>23</v>
      </c>
      <c r="D52" s="10"/>
      <c r="E52" s="10">
        <v>405</v>
      </c>
      <c r="F52" s="10">
        <v>2002</v>
      </c>
      <c r="G52" s="12">
        <v>0.03972222222222222</v>
      </c>
      <c r="H52" s="10" t="s">
        <v>391</v>
      </c>
      <c r="I52" s="10">
        <v>18</v>
      </c>
    </row>
    <row r="53" spans="1:9" ht="15">
      <c r="A53" s="10">
        <v>19</v>
      </c>
      <c r="B53" s="11" t="s">
        <v>125</v>
      </c>
      <c r="C53" s="11" t="s">
        <v>95</v>
      </c>
      <c r="D53" s="10" t="s">
        <v>57</v>
      </c>
      <c r="E53" s="10">
        <v>419</v>
      </c>
      <c r="F53" s="10">
        <v>2001</v>
      </c>
      <c r="G53" s="12">
        <v>0.040046296296296295</v>
      </c>
      <c r="H53" s="10" t="s">
        <v>392</v>
      </c>
      <c r="I53" s="10">
        <v>19</v>
      </c>
    </row>
    <row r="54" spans="1:9" ht="15">
      <c r="A54" s="10">
        <v>20</v>
      </c>
      <c r="B54" s="11" t="s">
        <v>128</v>
      </c>
      <c r="C54" s="11" t="s">
        <v>95</v>
      </c>
      <c r="D54" s="10"/>
      <c r="E54" s="10">
        <v>455</v>
      </c>
      <c r="F54" s="10">
        <v>2001</v>
      </c>
      <c r="G54" s="12">
        <v>0.04162037037037037</v>
      </c>
      <c r="H54" s="10" t="s">
        <v>393</v>
      </c>
      <c r="I54" s="10">
        <v>20</v>
      </c>
    </row>
    <row r="55" spans="1:9" ht="15">
      <c r="A55" s="10">
        <v>21</v>
      </c>
      <c r="B55" s="11" t="s">
        <v>96</v>
      </c>
      <c r="C55" s="11" t="s">
        <v>394</v>
      </c>
      <c r="D55" s="10" t="s">
        <v>21</v>
      </c>
      <c r="E55" s="10">
        <v>414</v>
      </c>
      <c r="F55" s="10">
        <v>2002</v>
      </c>
      <c r="G55" s="12">
        <v>0.042187499999999996</v>
      </c>
      <c r="H55" s="10" t="s">
        <v>395</v>
      </c>
      <c r="I55" s="10">
        <v>21</v>
      </c>
    </row>
    <row r="56" spans="1:9" ht="15">
      <c r="A56" s="10">
        <v>22</v>
      </c>
      <c r="B56" s="11" t="s">
        <v>64</v>
      </c>
      <c r="C56" s="11" t="s">
        <v>27</v>
      </c>
      <c r="D56" s="10" t="s">
        <v>18</v>
      </c>
      <c r="E56" s="10">
        <v>459</v>
      </c>
      <c r="F56" s="10">
        <v>2001</v>
      </c>
      <c r="G56" s="12">
        <v>0.04248842592592592</v>
      </c>
      <c r="H56" s="10" t="s">
        <v>396</v>
      </c>
      <c r="I56" s="10">
        <v>22</v>
      </c>
    </row>
    <row r="57" spans="1:9" ht="15">
      <c r="A57" s="10">
        <v>23</v>
      </c>
      <c r="B57" s="11" t="s">
        <v>79</v>
      </c>
      <c r="C57" s="11" t="s">
        <v>375</v>
      </c>
      <c r="D57" s="10"/>
      <c r="E57" s="10">
        <v>458</v>
      </c>
      <c r="F57" s="10">
        <v>2001</v>
      </c>
      <c r="G57" s="12">
        <v>0.04322916666666667</v>
      </c>
      <c r="H57" s="10" t="s">
        <v>397</v>
      </c>
      <c r="I57" s="10">
        <v>23</v>
      </c>
    </row>
    <row r="58" spans="1:9" ht="15">
      <c r="A58" s="10">
        <v>24</v>
      </c>
      <c r="B58" s="11" t="s">
        <v>113</v>
      </c>
      <c r="C58" s="11" t="s">
        <v>59</v>
      </c>
      <c r="D58" s="10"/>
      <c r="E58" s="10">
        <v>457</v>
      </c>
      <c r="F58" s="10">
        <v>2002</v>
      </c>
      <c r="G58" s="12">
        <v>0.045844907407407404</v>
      </c>
      <c r="H58" s="10" t="s">
        <v>398</v>
      </c>
      <c r="I58" s="10">
        <v>24</v>
      </c>
    </row>
    <row r="59" spans="1:9" ht="15">
      <c r="A59" s="10">
        <v>25</v>
      </c>
      <c r="B59" s="11" t="s">
        <v>105</v>
      </c>
      <c r="C59" s="11" t="s">
        <v>375</v>
      </c>
      <c r="D59" s="10"/>
      <c r="E59" s="10">
        <v>462</v>
      </c>
      <c r="F59" s="10">
        <v>2001</v>
      </c>
      <c r="G59" s="12">
        <v>0.045995370370370374</v>
      </c>
      <c r="H59" s="10" t="s">
        <v>399</v>
      </c>
      <c r="I59" s="10">
        <v>25</v>
      </c>
    </row>
    <row r="60" spans="1:9" ht="15">
      <c r="A60" s="10">
        <v>26</v>
      </c>
      <c r="B60" s="11" t="s">
        <v>94</v>
      </c>
      <c r="C60" s="11" t="s">
        <v>95</v>
      </c>
      <c r="D60" s="10"/>
      <c r="E60" s="10">
        <v>417</v>
      </c>
      <c r="F60" s="10">
        <v>2001</v>
      </c>
      <c r="G60" s="12">
        <v>0.04800925925925926</v>
      </c>
      <c r="H60" s="10" t="s">
        <v>400</v>
      </c>
      <c r="I60" s="10">
        <v>26</v>
      </c>
    </row>
    <row r="61" spans="1:9" ht="15">
      <c r="A61" s="10">
        <v>27</v>
      </c>
      <c r="B61" s="11" t="s">
        <v>114</v>
      </c>
      <c r="C61" s="11" t="s">
        <v>364</v>
      </c>
      <c r="D61" s="10" t="s">
        <v>21</v>
      </c>
      <c r="E61" s="10">
        <v>467</v>
      </c>
      <c r="F61" s="10">
        <v>2002</v>
      </c>
      <c r="G61" s="12">
        <v>0.05204861111111111</v>
      </c>
      <c r="H61" s="10" t="s">
        <v>401</v>
      </c>
      <c r="I61" s="10">
        <v>27</v>
      </c>
    </row>
    <row r="62" spans="1:9" ht="15">
      <c r="A62" s="10">
        <v>28</v>
      </c>
      <c r="B62" s="11" t="s">
        <v>67</v>
      </c>
      <c r="C62" s="11" t="s">
        <v>33</v>
      </c>
      <c r="D62" s="10" t="s">
        <v>21</v>
      </c>
      <c r="E62" s="10">
        <v>420</v>
      </c>
      <c r="F62" s="10">
        <v>2001</v>
      </c>
      <c r="G62" s="12">
        <v>0.05910879629629629</v>
      </c>
      <c r="H62" s="10" t="s">
        <v>654</v>
      </c>
      <c r="I62" s="10">
        <v>28</v>
      </c>
    </row>
    <row r="63" spans="1:9" ht="15">
      <c r="A63" s="10">
        <v>29</v>
      </c>
      <c r="B63" s="11" t="s">
        <v>78</v>
      </c>
      <c r="C63" s="11" t="s">
        <v>23</v>
      </c>
      <c r="D63" s="10" t="s">
        <v>57</v>
      </c>
      <c r="E63" s="10">
        <v>473</v>
      </c>
      <c r="F63" s="10">
        <v>2002</v>
      </c>
      <c r="G63" s="12">
        <v>0.060648148148148145</v>
      </c>
      <c r="H63" s="10" t="s">
        <v>402</v>
      </c>
      <c r="I63" s="10">
        <v>29</v>
      </c>
    </row>
    <row r="64" spans="1:9" ht="15">
      <c r="A64" s="10">
        <v>30</v>
      </c>
      <c r="B64" s="11" t="s">
        <v>84</v>
      </c>
      <c r="C64" s="11" t="s">
        <v>76</v>
      </c>
      <c r="D64" s="10"/>
      <c r="E64" s="10">
        <v>449</v>
      </c>
      <c r="F64" s="10">
        <v>2002</v>
      </c>
      <c r="G64" s="12">
        <v>0.06116898148148148</v>
      </c>
      <c r="H64" s="10" t="s">
        <v>403</v>
      </c>
      <c r="I64" s="10">
        <v>30</v>
      </c>
    </row>
    <row r="65" spans="1:9" ht="15">
      <c r="A65" s="10">
        <v>31</v>
      </c>
      <c r="B65" s="11" t="s">
        <v>72</v>
      </c>
      <c r="C65" s="11" t="s">
        <v>33</v>
      </c>
      <c r="D65" s="10" t="s">
        <v>21</v>
      </c>
      <c r="E65" s="10">
        <v>402</v>
      </c>
      <c r="F65" s="10">
        <v>2001</v>
      </c>
      <c r="G65" s="12">
        <v>0.06598379629629629</v>
      </c>
      <c r="H65" s="10" t="s">
        <v>404</v>
      </c>
      <c r="I65" s="10">
        <v>31</v>
      </c>
    </row>
    <row r="66" spans="1:9" ht="15">
      <c r="A66" s="10">
        <v>32</v>
      </c>
      <c r="B66" s="11" t="s">
        <v>120</v>
      </c>
      <c r="C66" s="11" t="s">
        <v>33</v>
      </c>
      <c r="D66" s="10"/>
      <c r="E66" s="10">
        <v>476</v>
      </c>
      <c r="F66" s="10">
        <v>2002</v>
      </c>
      <c r="G66" s="12">
        <v>0.06782407407407408</v>
      </c>
      <c r="H66" s="10" t="s">
        <v>405</v>
      </c>
      <c r="I66" s="10">
        <v>32</v>
      </c>
    </row>
    <row r="67" spans="1:9" ht="15">
      <c r="A67" s="10">
        <v>33</v>
      </c>
      <c r="B67" s="11" t="s">
        <v>86</v>
      </c>
      <c r="C67" s="11" t="s">
        <v>76</v>
      </c>
      <c r="D67" s="10" t="s">
        <v>21</v>
      </c>
      <c r="E67" s="10">
        <v>447</v>
      </c>
      <c r="F67" s="10">
        <v>2002</v>
      </c>
      <c r="G67" s="12">
        <v>0.07403935185185186</v>
      </c>
      <c r="H67" s="10" t="s">
        <v>406</v>
      </c>
      <c r="I67" s="10">
        <v>33</v>
      </c>
    </row>
    <row r="68" spans="1:9" ht="15">
      <c r="A68" s="10">
        <v>34</v>
      </c>
      <c r="B68" s="11" t="s">
        <v>111</v>
      </c>
      <c r="C68" s="11" t="s">
        <v>66</v>
      </c>
      <c r="D68" s="10"/>
      <c r="E68" s="10">
        <v>482</v>
      </c>
      <c r="F68" s="10">
        <v>2002</v>
      </c>
      <c r="G68" s="12">
        <v>0.07505787037037037</v>
      </c>
      <c r="H68" s="10" t="s">
        <v>407</v>
      </c>
      <c r="I68" s="10">
        <v>34</v>
      </c>
    </row>
    <row r="69" spans="1:9" ht="15">
      <c r="A69" s="10">
        <v>35</v>
      </c>
      <c r="B69" s="11" t="s">
        <v>137</v>
      </c>
      <c r="C69" s="11" t="s">
        <v>138</v>
      </c>
      <c r="D69" s="10"/>
      <c r="E69" s="10">
        <v>411</v>
      </c>
      <c r="F69" s="10">
        <v>2002</v>
      </c>
      <c r="G69" s="12">
        <v>0.07785879629629629</v>
      </c>
      <c r="H69" s="10" t="s">
        <v>408</v>
      </c>
      <c r="I69" s="10">
        <v>35</v>
      </c>
    </row>
    <row r="70" spans="1:9" ht="15">
      <c r="A70" s="10">
        <v>36</v>
      </c>
      <c r="B70" s="11" t="s">
        <v>65</v>
      </c>
      <c r="C70" s="11" t="s">
        <v>66</v>
      </c>
      <c r="D70" s="10"/>
      <c r="E70" s="10">
        <v>404</v>
      </c>
      <c r="F70" s="10">
        <v>2002</v>
      </c>
      <c r="G70" s="12">
        <v>0.07788194444444445</v>
      </c>
      <c r="H70" s="10" t="s">
        <v>409</v>
      </c>
      <c r="I70" s="10">
        <v>36</v>
      </c>
    </row>
    <row r="71" spans="1:9" ht="15">
      <c r="A71" s="10">
        <v>37</v>
      </c>
      <c r="B71" s="11" t="s">
        <v>410</v>
      </c>
      <c r="C71" s="11" t="s">
        <v>411</v>
      </c>
      <c r="D71" s="10"/>
      <c r="E71" s="10">
        <v>485</v>
      </c>
      <c r="F71" s="10">
        <v>2001</v>
      </c>
      <c r="G71" s="12">
        <v>0.08027777777777778</v>
      </c>
      <c r="H71" s="10" t="s">
        <v>412</v>
      </c>
      <c r="I71" s="10">
        <v>37</v>
      </c>
    </row>
    <row r="72" spans="1:9" ht="15">
      <c r="A72" s="10">
        <v>38</v>
      </c>
      <c r="B72" s="11" t="s">
        <v>90</v>
      </c>
      <c r="C72" s="11" t="s">
        <v>27</v>
      </c>
      <c r="D72" s="10" t="s">
        <v>21</v>
      </c>
      <c r="E72" s="10">
        <v>435</v>
      </c>
      <c r="F72" s="10">
        <v>2001</v>
      </c>
      <c r="G72" s="12">
        <v>0.08143518518518518</v>
      </c>
      <c r="H72" s="10" t="s">
        <v>413</v>
      </c>
      <c r="I72" s="10">
        <v>38</v>
      </c>
    </row>
    <row r="73" spans="1:9" ht="15">
      <c r="A73" s="10">
        <v>39</v>
      </c>
      <c r="B73" s="11" t="s">
        <v>136</v>
      </c>
      <c r="C73" s="11" t="s">
        <v>95</v>
      </c>
      <c r="D73" s="10" t="s">
        <v>57</v>
      </c>
      <c r="E73" s="10">
        <v>453</v>
      </c>
      <c r="F73" s="10">
        <v>2001</v>
      </c>
      <c r="G73" s="12">
        <v>0.08482638888888888</v>
      </c>
      <c r="H73" s="10" t="s">
        <v>414</v>
      </c>
      <c r="I73" s="10">
        <v>39</v>
      </c>
    </row>
    <row r="74" spans="1:9" ht="15">
      <c r="A74" s="10">
        <v>40</v>
      </c>
      <c r="B74" s="11" t="s">
        <v>92</v>
      </c>
      <c r="C74" s="11" t="s">
        <v>394</v>
      </c>
      <c r="D74" s="10" t="s">
        <v>21</v>
      </c>
      <c r="E74" s="10">
        <v>448</v>
      </c>
      <c r="F74" s="10">
        <v>2001</v>
      </c>
      <c r="G74" s="12">
        <v>0.08888888888888889</v>
      </c>
      <c r="H74" s="10" t="s">
        <v>415</v>
      </c>
      <c r="I74" s="10">
        <v>40</v>
      </c>
    </row>
    <row r="75" spans="1:9" ht="15">
      <c r="A75" s="10">
        <v>41</v>
      </c>
      <c r="B75" s="11" t="s">
        <v>103</v>
      </c>
      <c r="C75" s="11" t="s">
        <v>40</v>
      </c>
      <c r="D75" s="10"/>
      <c r="E75" s="10">
        <v>427</v>
      </c>
      <c r="F75" s="10">
        <v>2001</v>
      </c>
      <c r="G75" s="12">
        <v>0.09518518518518519</v>
      </c>
      <c r="H75" s="10" t="s">
        <v>416</v>
      </c>
      <c r="I75" s="10">
        <v>41</v>
      </c>
    </row>
    <row r="76" spans="1:9" ht="15">
      <c r="A76" s="10">
        <v>42</v>
      </c>
      <c r="B76" s="11" t="s">
        <v>119</v>
      </c>
      <c r="C76" s="11" t="s">
        <v>76</v>
      </c>
      <c r="D76" s="10" t="s">
        <v>21</v>
      </c>
      <c r="E76" s="10">
        <v>408</v>
      </c>
      <c r="F76" s="10">
        <v>2002</v>
      </c>
      <c r="G76" s="12">
        <v>0.09528935185185185</v>
      </c>
      <c r="H76" s="10" t="s">
        <v>417</v>
      </c>
      <c r="I76" s="10">
        <v>42</v>
      </c>
    </row>
    <row r="77" spans="1:9" ht="15">
      <c r="A77" s="10">
        <v>43</v>
      </c>
      <c r="B77" s="11" t="s">
        <v>134</v>
      </c>
      <c r="C77" s="11" t="s">
        <v>130</v>
      </c>
      <c r="D77" s="10" t="s">
        <v>57</v>
      </c>
      <c r="E77" s="10">
        <v>424</v>
      </c>
      <c r="F77" s="10">
        <v>2002</v>
      </c>
      <c r="G77" s="12">
        <v>0.10489583333333334</v>
      </c>
      <c r="H77" s="10" t="s">
        <v>418</v>
      </c>
      <c r="I77" s="10">
        <v>43</v>
      </c>
    </row>
    <row r="78" spans="1:9" ht="15">
      <c r="A78" s="10">
        <v>44</v>
      </c>
      <c r="B78" s="11" t="s">
        <v>99</v>
      </c>
      <c r="C78" s="11" t="s">
        <v>394</v>
      </c>
      <c r="D78" s="10" t="s">
        <v>21</v>
      </c>
      <c r="E78" s="10">
        <v>429</v>
      </c>
      <c r="F78" s="10">
        <v>2002</v>
      </c>
      <c r="G78" s="12">
        <v>0.1067361111111111</v>
      </c>
      <c r="H78" s="10" t="s">
        <v>419</v>
      </c>
      <c r="I78" s="10">
        <v>44</v>
      </c>
    </row>
    <row r="79" spans="1:9" ht="15">
      <c r="A79" s="10">
        <v>45</v>
      </c>
      <c r="B79" s="11" t="s">
        <v>133</v>
      </c>
      <c r="C79" s="11" t="s">
        <v>40</v>
      </c>
      <c r="D79" s="10"/>
      <c r="E79" s="10">
        <v>406</v>
      </c>
      <c r="F79" s="10">
        <v>2002</v>
      </c>
      <c r="G79" s="12">
        <v>0.10707175925925926</v>
      </c>
      <c r="H79" s="10" t="s">
        <v>420</v>
      </c>
      <c r="I79" s="10">
        <v>45</v>
      </c>
    </row>
    <row r="80" spans="1:9" ht="15">
      <c r="A80" s="10">
        <v>46</v>
      </c>
      <c r="B80" s="11" t="s">
        <v>91</v>
      </c>
      <c r="C80" s="11" t="s">
        <v>66</v>
      </c>
      <c r="D80" s="10"/>
      <c r="E80" s="10">
        <v>465</v>
      </c>
      <c r="F80" s="10">
        <v>2002</v>
      </c>
      <c r="G80" s="12">
        <v>0.10868055555555556</v>
      </c>
      <c r="H80" s="10" t="s">
        <v>421</v>
      </c>
      <c r="I80" s="10">
        <v>46</v>
      </c>
    </row>
    <row r="81" spans="1:9" ht="15">
      <c r="A81" s="10">
        <v>47</v>
      </c>
      <c r="B81" s="11" t="s">
        <v>77</v>
      </c>
      <c r="C81" s="11" t="s">
        <v>66</v>
      </c>
      <c r="D81" s="10"/>
      <c r="E81" s="10">
        <v>428</v>
      </c>
      <c r="F81" s="10">
        <v>2002</v>
      </c>
      <c r="G81" s="12">
        <v>0.1107523148148148</v>
      </c>
      <c r="H81" s="10" t="s">
        <v>422</v>
      </c>
      <c r="I81" s="10">
        <v>47</v>
      </c>
    </row>
    <row r="82" spans="1:9" ht="15">
      <c r="A82" s="10">
        <v>48</v>
      </c>
      <c r="B82" s="11" t="s">
        <v>75</v>
      </c>
      <c r="C82" s="11" t="s">
        <v>76</v>
      </c>
      <c r="D82" s="10" t="s">
        <v>21</v>
      </c>
      <c r="E82" s="10">
        <v>469</v>
      </c>
      <c r="F82" s="10">
        <v>2002</v>
      </c>
      <c r="G82" s="12">
        <v>0.11622685185185185</v>
      </c>
      <c r="H82" s="10" t="s">
        <v>423</v>
      </c>
      <c r="I82" s="10">
        <v>48</v>
      </c>
    </row>
    <row r="83" spans="1:9" ht="15">
      <c r="A83" s="10">
        <v>49</v>
      </c>
      <c r="B83" s="11" t="s">
        <v>129</v>
      </c>
      <c r="C83" s="11" t="s">
        <v>130</v>
      </c>
      <c r="D83" s="10"/>
      <c r="E83" s="10">
        <v>403</v>
      </c>
      <c r="F83" s="10">
        <v>2002</v>
      </c>
      <c r="G83" s="12">
        <v>0.11723379629629631</v>
      </c>
      <c r="H83" s="10" t="s">
        <v>424</v>
      </c>
      <c r="I83" s="10">
        <v>49</v>
      </c>
    </row>
    <row r="84" spans="1:9" ht="15">
      <c r="A84" s="10">
        <v>50</v>
      </c>
      <c r="B84" s="11" t="s">
        <v>425</v>
      </c>
      <c r="C84" s="11" t="s">
        <v>426</v>
      </c>
      <c r="D84" s="10" t="s">
        <v>21</v>
      </c>
      <c r="E84" s="10">
        <v>445</v>
      </c>
      <c r="F84" s="10">
        <v>2002</v>
      </c>
      <c r="G84" s="12">
        <v>0.12221064814814815</v>
      </c>
      <c r="H84" s="10" t="s">
        <v>427</v>
      </c>
      <c r="I84" s="10">
        <v>50</v>
      </c>
    </row>
    <row r="85" spans="1:9" ht="15">
      <c r="A85" s="10">
        <v>51</v>
      </c>
      <c r="B85" s="11" t="s">
        <v>70</v>
      </c>
      <c r="C85" s="11" t="s">
        <v>428</v>
      </c>
      <c r="D85" s="10" t="s">
        <v>21</v>
      </c>
      <c r="E85" s="10">
        <v>472</v>
      </c>
      <c r="F85" s="10">
        <v>2002</v>
      </c>
      <c r="G85" s="12">
        <v>0.1275462962962963</v>
      </c>
      <c r="H85" s="10" t="s">
        <v>429</v>
      </c>
      <c r="I85" s="10">
        <v>51</v>
      </c>
    </row>
    <row r="86" spans="1:9" ht="15">
      <c r="A86" s="10">
        <v>52</v>
      </c>
      <c r="B86" s="11" t="s">
        <v>430</v>
      </c>
      <c r="C86" s="11" t="s">
        <v>426</v>
      </c>
      <c r="D86" s="10" t="s">
        <v>21</v>
      </c>
      <c r="E86" s="10">
        <v>484</v>
      </c>
      <c r="F86" s="10">
        <v>2002</v>
      </c>
      <c r="G86" s="12">
        <v>0.13679398148148147</v>
      </c>
      <c r="H86" s="10" t="s">
        <v>431</v>
      </c>
      <c r="I86" s="10">
        <v>52</v>
      </c>
    </row>
    <row r="87" spans="1:9" ht="15">
      <c r="A87" s="10">
        <v>53</v>
      </c>
      <c r="B87" s="11" t="s">
        <v>61</v>
      </c>
      <c r="C87" s="11" t="s">
        <v>33</v>
      </c>
      <c r="D87" s="10" t="s">
        <v>21</v>
      </c>
      <c r="E87" s="10">
        <v>410</v>
      </c>
      <c r="F87" s="10">
        <v>2001</v>
      </c>
      <c r="G87" s="12">
        <v>0.13827546296296298</v>
      </c>
      <c r="H87" s="10" t="s">
        <v>432</v>
      </c>
      <c r="I87" s="10">
        <v>53</v>
      </c>
    </row>
    <row r="88" spans="1:9" ht="15">
      <c r="A88" s="10">
        <v>54</v>
      </c>
      <c r="B88" s="11" t="s">
        <v>118</v>
      </c>
      <c r="C88" s="11" t="s">
        <v>389</v>
      </c>
      <c r="D88" s="10" t="s">
        <v>21</v>
      </c>
      <c r="E88" s="10">
        <v>478</v>
      </c>
      <c r="F88" s="10">
        <v>2001</v>
      </c>
      <c r="G88" s="12">
        <v>0.14011574074074074</v>
      </c>
      <c r="H88" s="10" t="s">
        <v>433</v>
      </c>
      <c r="I88" s="10">
        <v>54</v>
      </c>
    </row>
    <row r="89" spans="1:9" ht="15">
      <c r="A89" s="10">
        <v>55</v>
      </c>
      <c r="B89" s="11" t="s">
        <v>116</v>
      </c>
      <c r="C89" s="11" t="s">
        <v>27</v>
      </c>
      <c r="D89" s="10"/>
      <c r="E89" s="10">
        <v>409</v>
      </c>
      <c r="F89" s="10">
        <v>2002</v>
      </c>
      <c r="G89" s="12">
        <v>0.1410648148148148</v>
      </c>
      <c r="H89" s="10" t="s">
        <v>434</v>
      </c>
      <c r="I89" s="10">
        <v>55</v>
      </c>
    </row>
    <row r="90" spans="1:9" ht="15">
      <c r="A90" s="10">
        <v>56</v>
      </c>
      <c r="B90" s="11" t="s">
        <v>109</v>
      </c>
      <c r="C90" s="11" t="s">
        <v>27</v>
      </c>
      <c r="D90" s="10" t="s">
        <v>21</v>
      </c>
      <c r="E90" s="10">
        <v>437</v>
      </c>
      <c r="F90" s="10">
        <v>2002</v>
      </c>
      <c r="G90" s="12">
        <v>0.14684027777777778</v>
      </c>
      <c r="H90" s="10" t="s">
        <v>435</v>
      </c>
      <c r="I90" s="10">
        <v>56</v>
      </c>
    </row>
    <row r="91" spans="1:9" ht="15">
      <c r="A91" s="10">
        <v>57</v>
      </c>
      <c r="B91" s="11" t="s">
        <v>88</v>
      </c>
      <c r="C91" s="11" t="s">
        <v>27</v>
      </c>
      <c r="D91" s="10" t="s">
        <v>21</v>
      </c>
      <c r="E91" s="10">
        <v>446</v>
      </c>
      <c r="F91" s="10">
        <v>2001</v>
      </c>
      <c r="G91" s="12">
        <v>0.1494212962962963</v>
      </c>
      <c r="H91" s="10" t="s">
        <v>436</v>
      </c>
      <c r="I91" s="10">
        <v>57</v>
      </c>
    </row>
    <row r="92" spans="1:9" ht="15">
      <c r="A92" s="10">
        <v>58</v>
      </c>
      <c r="B92" s="11" t="s">
        <v>135</v>
      </c>
      <c r="C92" s="11" t="s">
        <v>95</v>
      </c>
      <c r="D92" s="10" t="s">
        <v>18</v>
      </c>
      <c r="E92" s="10">
        <v>441</v>
      </c>
      <c r="F92" s="10">
        <v>2002</v>
      </c>
      <c r="G92" s="12">
        <v>0.15775462962962963</v>
      </c>
      <c r="H92" s="10" t="s">
        <v>437</v>
      </c>
      <c r="I92" s="10">
        <v>58</v>
      </c>
    </row>
    <row r="93" spans="1:9" ht="15">
      <c r="A93" s="10">
        <v>59</v>
      </c>
      <c r="B93" s="11" t="s">
        <v>438</v>
      </c>
      <c r="C93" s="11" t="s">
        <v>411</v>
      </c>
      <c r="D93" s="10"/>
      <c r="E93" s="10">
        <v>471</v>
      </c>
      <c r="F93" s="10">
        <v>2001</v>
      </c>
      <c r="G93" s="12">
        <v>0.16541666666666668</v>
      </c>
      <c r="H93" s="10" t="s">
        <v>439</v>
      </c>
      <c r="I93" s="10">
        <v>59</v>
      </c>
    </row>
    <row r="94" spans="1:9" ht="15">
      <c r="A94" s="10">
        <v>60</v>
      </c>
      <c r="B94" s="11" t="s">
        <v>110</v>
      </c>
      <c r="C94" s="11" t="s">
        <v>95</v>
      </c>
      <c r="D94" s="10"/>
      <c r="E94" s="10">
        <v>480</v>
      </c>
      <c r="F94" s="10">
        <v>2002</v>
      </c>
      <c r="G94" s="12">
        <v>0.16881944444444444</v>
      </c>
      <c r="H94" s="10" t="s">
        <v>440</v>
      </c>
      <c r="I94" s="10">
        <v>60</v>
      </c>
    </row>
    <row r="95" spans="1:9" ht="15">
      <c r="A95" s="10">
        <v>61</v>
      </c>
      <c r="B95" s="11" t="s">
        <v>82</v>
      </c>
      <c r="C95" s="11" t="s">
        <v>40</v>
      </c>
      <c r="D95" s="10"/>
      <c r="E95" s="10">
        <v>416</v>
      </c>
      <c r="F95" s="10">
        <v>2001</v>
      </c>
      <c r="G95" s="12">
        <v>0.17098379629629631</v>
      </c>
      <c r="H95" s="10" t="s">
        <v>441</v>
      </c>
      <c r="I95" s="10">
        <v>61</v>
      </c>
    </row>
    <row r="96" spans="1:9" ht="15">
      <c r="A96" s="10">
        <v>62</v>
      </c>
      <c r="B96" s="11" t="s">
        <v>83</v>
      </c>
      <c r="C96" s="11" t="s">
        <v>40</v>
      </c>
      <c r="D96" s="10"/>
      <c r="E96" s="10">
        <v>434</v>
      </c>
      <c r="F96" s="10">
        <v>2002</v>
      </c>
      <c r="G96" s="12">
        <v>0.18085648148148148</v>
      </c>
      <c r="H96" s="10" t="s">
        <v>442</v>
      </c>
      <c r="I96" s="10">
        <v>62</v>
      </c>
    </row>
    <row r="97" spans="1:9" ht="15">
      <c r="A97" s="10">
        <v>63</v>
      </c>
      <c r="B97" s="11" t="s">
        <v>127</v>
      </c>
      <c r="C97" s="11" t="s">
        <v>95</v>
      </c>
      <c r="D97" s="10"/>
      <c r="E97" s="10">
        <v>415</v>
      </c>
      <c r="F97" s="10">
        <v>2002</v>
      </c>
      <c r="G97" s="12">
        <v>0.19863425925925926</v>
      </c>
      <c r="H97" s="10" t="s">
        <v>381</v>
      </c>
      <c r="I97" s="10">
        <v>63</v>
      </c>
    </row>
    <row r="98" spans="1:9" ht="18.75">
      <c r="A98" s="6" t="s">
        <v>443</v>
      </c>
      <c r="D98" s="5"/>
      <c r="E98" s="5"/>
      <c r="F98" s="5"/>
      <c r="G98" s="20"/>
      <c r="H98" s="20"/>
      <c r="I98" s="20"/>
    </row>
    <row r="99" spans="1:9" ht="15">
      <c r="A99" s="8" t="s">
        <v>2</v>
      </c>
      <c r="B99" s="8" t="s">
        <v>3</v>
      </c>
      <c r="C99" s="8" t="s">
        <v>4</v>
      </c>
      <c r="D99" s="8" t="s">
        <v>5</v>
      </c>
      <c r="E99" s="8" t="s">
        <v>6</v>
      </c>
      <c r="F99" s="8" t="s">
        <v>7</v>
      </c>
      <c r="G99" s="8" t="s">
        <v>8</v>
      </c>
      <c r="H99" s="8" t="s">
        <v>345</v>
      </c>
      <c r="I99" s="8" t="s">
        <v>9</v>
      </c>
    </row>
    <row r="100" spans="1:9" ht="15">
      <c r="A100" s="10">
        <v>1</v>
      </c>
      <c r="B100" s="11" t="s">
        <v>144</v>
      </c>
      <c r="C100" s="11" t="s">
        <v>27</v>
      </c>
      <c r="D100" s="10" t="s">
        <v>18</v>
      </c>
      <c r="E100" s="10">
        <v>610</v>
      </c>
      <c r="F100" s="10">
        <v>2000</v>
      </c>
      <c r="G100" s="12">
        <v>0.023935185185185184</v>
      </c>
      <c r="H100" s="10" t="s">
        <v>347</v>
      </c>
      <c r="I100" s="10">
        <v>1</v>
      </c>
    </row>
    <row r="101" spans="1:9" ht="15">
      <c r="A101" s="10">
        <v>2</v>
      </c>
      <c r="B101" s="11" t="s">
        <v>140</v>
      </c>
      <c r="C101" s="11" t="s">
        <v>59</v>
      </c>
      <c r="D101" s="10" t="s">
        <v>54</v>
      </c>
      <c r="E101" s="10">
        <v>609</v>
      </c>
      <c r="F101" s="10">
        <v>1999</v>
      </c>
      <c r="G101" s="12">
        <v>0.024861111111111108</v>
      </c>
      <c r="H101" s="10" t="s">
        <v>374</v>
      </c>
      <c r="I101" s="10">
        <v>2</v>
      </c>
    </row>
    <row r="102" spans="1:9" ht="15">
      <c r="A102" s="10">
        <v>3</v>
      </c>
      <c r="B102" s="11" t="s">
        <v>141</v>
      </c>
      <c r="C102" s="11" t="s">
        <v>66</v>
      </c>
      <c r="D102" s="10" t="s">
        <v>18</v>
      </c>
      <c r="E102" s="10">
        <v>601</v>
      </c>
      <c r="F102" s="10">
        <v>2000</v>
      </c>
      <c r="G102" s="12">
        <v>0.026006944444444447</v>
      </c>
      <c r="H102" s="10" t="s">
        <v>444</v>
      </c>
      <c r="I102" s="10">
        <v>3</v>
      </c>
    </row>
    <row r="103" spans="1:9" ht="15">
      <c r="A103" s="10">
        <v>4</v>
      </c>
      <c r="B103" s="11" t="s">
        <v>150</v>
      </c>
      <c r="C103" s="11" t="s">
        <v>27</v>
      </c>
      <c r="D103" s="10" t="s">
        <v>54</v>
      </c>
      <c r="E103" s="10">
        <v>614</v>
      </c>
      <c r="F103" s="10">
        <v>1999</v>
      </c>
      <c r="G103" s="12">
        <v>0.026875</v>
      </c>
      <c r="H103" s="10" t="s">
        <v>445</v>
      </c>
      <c r="I103" s="10">
        <v>4</v>
      </c>
    </row>
    <row r="104" spans="1:9" ht="15">
      <c r="A104" s="10">
        <v>5</v>
      </c>
      <c r="B104" s="11" t="s">
        <v>147</v>
      </c>
      <c r="C104" s="11" t="s">
        <v>394</v>
      </c>
      <c r="D104" s="10" t="s">
        <v>21</v>
      </c>
      <c r="E104" s="10">
        <v>622</v>
      </c>
      <c r="F104" s="10">
        <v>1999</v>
      </c>
      <c r="G104" s="12">
        <v>0.030636574074074076</v>
      </c>
      <c r="H104" s="10" t="s">
        <v>446</v>
      </c>
      <c r="I104" s="10">
        <v>5</v>
      </c>
    </row>
    <row r="105" spans="1:9" ht="15">
      <c r="A105" s="10">
        <v>6</v>
      </c>
      <c r="B105" s="11" t="s">
        <v>142</v>
      </c>
      <c r="C105" s="11" t="s">
        <v>389</v>
      </c>
      <c r="D105" s="10" t="s">
        <v>21</v>
      </c>
      <c r="E105" s="10">
        <v>625</v>
      </c>
      <c r="F105" s="10">
        <v>1999</v>
      </c>
      <c r="G105" s="12">
        <v>0.030949074074074077</v>
      </c>
      <c r="H105" s="10" t="s">
        <v>447</v>
      </c>
      <c r="I105" s="10">
        <v>6</v>
      </c>
    </row>
    <row r="106" spans="1:9" ht="15">
      <c r="A106" s="10">
        <v>7</v>
      </c>
      <c r="B106" s="11" t="s">
        <v>161</v>
      </c>
      <c r="C106" s="11" t="s">
        <v>364</v>
      </c>
      <c r="D106" s="10"/>
      <c r="E106" s="10">
        <v>620</v>
      </c>
      <c r="F106" s="10">
        <v>2000</v>
      </c>
      <c r="G106" s="12">
        <v>0.043854166666666666</v>
      </c>
      <c r="H106" s="10" t="s">
        <v>448</v>
      </c>
      <c r="I106" s="10">
        <v>7</v>
      </c>
    </row>
    <row r="107" spans="1:9" ht="15">
      <c r="A107" s="10">
        <v>8</v>
      </c>
      <c r="B107" s="11" t="s">
        <v>151</v>
      </c>
      <c r="C107" s="11" t="s">
        <v>95</v>
      </c>
      <c r="D107" s="10"/>
      <c r="E107" s="10">
        <v>611</v>
      </c>
      <c r="F107" s="10">
        <v>2000</v>
      </c>
      <c r="G107" s="12">
        <v>0.04488425925925926</v>
      </c>
      <c r="H107" s="10" t="s">
        <v>449</v>
      </c>
      <c r="I107" s="10">
        <v>8</v>
      </c>
    </row>
    <row r="108" spans="1:9" ht="15">
      <c r="A108" s="10">
        <v>9</v>
      </c>
      <c r="B108" s="11" t="s">
        <v>153</v>
      </c>
      <c r="C108" s="11" t="s">
        <v>450</v>
      </c>
      <c r="D108" s="10"/>
      <c r="E108" s="10">
        <v>613</v>
      </c>
      <c r="F108" s="10">
        <v>1999</v>
      </c>
      <c r="G108" s="12">
        <v>0.049108796296296296</v>
      </c>
      <c r="H108" s="10" t="s">
        <v>451</v>
      </c>
      <c r="I108" s="10">
        <v>9</v>
      </c>
    </row>
    <row r="109" spans="1:9" ht="15">
      <c r="A109" s="10">
        <v>10</v>
      </c>
      <c r="B109" s="11" t="s">
        <v>156</v>
      </c>
      <c r="C109" s="11" t="s">
        <v>157</v>
      </c>
      <c r="D109" s="10"/>
      <c r="E109" s="10">
        <v>617</v>
      </c>
      <c r="F109" s="10">
        <v>2000</v>
      </c>
      <c r="G109" s="12">
        <v>0.049340277777777775</v>
      </c>
      <c r="H109" s="10" t="s">
        <v>452</v>
      </c>
      <c r="I109" s="10">
        <v>10</v>
      </c>
    </row>
    <row r="110" spans="1:9" ht="15">
      <c r="A110" s="10">
        <v>11</v>
      </c>
      <c r="B110" s="11" t="s">
        <v>152</v>
      </c>
      <c r="C110" s="11" t="s">
        <v>379</v>
      </c>
      <c r="D110" s="10"/>
      <c r="E110" s="10">
        <v>607</v>
      </c>
      <c r="F110" s="10">
        <v>2000</v>
      </c>
      <c r="G110" s="12">
        <v>0.050914351851851856</v>
      </c>
      <c r="H110" s="10" t="s">
        <v>453</v>
      </c>
      <c r="I110" s="10">
        <v>11</v>
      </c>
    </row>
    <row r="111" spans="1:9" ht="15">
      <c r="A111" s="10">
        <v>12</v>
      </c>
      <c r="B111" s="11" t="s">
        <v>146</v>
      </c>
      <c r="C111" s="11" t="s">
        <v>364</v>
      </c>
      <c r="D111" s="10" t="s">
        <v>57</v>
      </c>
      <c r="E111" s="10">
        <v>602</v>
      </c>
      <c r="F111" s="10">
        <v>2000</v>
      </c>
      <c r="G111" s="12">
        <v>0.05177083333333333</v>
      </c>
      <c r="H111" s="10" t="s">
        <v>454</v>
      </c>
      <c r="I111" s="10">
        <v>12</v>
      </c>
    </row>
    <row r="112" spans="1:9" ht="15">
      <c r="A112" s="10">
        <v>13</v>
      </c>
      <c r="B112" s="11" t="s">
        <v>162</v>
      </c>
      <c r="C112" s="11" t="s">
        <v>364</v>
      </c>
      <c r="D112" s="10"/>
      <c r="E112" s="10">
        <v>618</v>
      </c>
      <c r="F112" s="10">
        <v>2000</v>
      </c>
      <c r="G112" s="12">
        <v>0.056956018518518524</v>
      </c>
      <c r="H112" s="10" t="s">
        <v>455</v>
      </c>
      <c r="I112" s="10">
        <v>13</v>
      </c>
    </row>
    <row r="113" spans="1:9" ht="15">
      <c r="A113" s="10">
        <v>14</v>
      </c>
      <c r="B113" s="11" t="s">
        <v>149</v>
      </c>
      <c r="C113" s="11" t="s">
        <v>56</v>
      </c>
      <c r="D113" s="10"/>
      <c r="E113" s="10">
        <v>623</v>
      </c>
      <c r="F113" s="10">
        <v>2000</v>
      </c>
      <c r="G113" s="12">
        <v>0.0701736111111111</v>
      </c>
      <c r="H113" s="10" t="s">
        <v>456</v>
      </c>
      <c r="I113" s="10">
        <v>14</v>
      </c>
    </row>
    <row r="114" spans="1:9" ht="15">
      <c r="A114" s="10">
        <v>15</v>
      </c>
      <c r="B114" s="11" t="s">
        <v>160</v>
      </c>
      <c r="C114" s="11" t="s">
        <v>59</v>
      </c>
      <c r="D114" s="10" t="s">
        <v>57</v>
      </c>
      <c r="E114" s="10">
        <v>612</v>
      </c>
      <c r="F114" s="10">
        <v>2000</v>
      </c>
      <c r="G114" s="12">
        <v>0.07929398148148148</v>
      </c>
      <c r="H114" s="10" t="s">
        <v>457</v>
      </c>
      <c r="I114" s="10">
        <v>15</v>
      </c>
    </row>
    <row r="115" spans="1:9" ht="15">
      <c r="A115" s="10">
        <v>16</v>
      </c>
      <c r="B115" s="11" t="s">
        <v>159</v>
      </c>
      <c r="C115" s="11" t="s">
        <v>157</v>
      </c>
      <c r="D115" s="10"/>
      <c r="E115" s="10">
        <v>624</v>
      </c>
      <c r="F115" s="10">
        <v>2000</v>
      </c>
      <c r="G115" s="12">
        <v>0.08090277777777778</v>
      </c>
      <c r="H115" s="10" t="s">
        <v>458</v>
      </c>
      <c r="I115" s="10">
        <v>16</v>
      </c>
    </row>
    <row r="116" spans="1:9" ht="15">
      <c r="A116" s="10">
        <v>17</v>
      </c>
      <c r="B116" s="11" t="s">
        <v>143</v>
      </c>
      <c r="C116" s="11" t="s">
        <v>394</v>
      </c>
      <c r="D116" s="10" t="s">
        <v>21</v>
      </c>
      <c r="E116" s="10">
        <v>619</v>
      </c>
      <c r="F116" s="10">
        <v>1999</v>
      </c>
      <c r="G116" s="12">
        <v>0.0893287037037037</v>
      </c>
      <c r="H116" s="10" t="s">
        <v>459</v>
      </c>
      <c r="I116" s="10">
        <v>17</v>
      </c>
    </row>
    <row r="117" spans="1:9" ht="15">
      <c r="A117" s="10">
        <v>18</v>
      </c>
      <c r="B117" s="11" t="s">
        <v>163</v>
      </c>
      <c r="C117" s="11" t="s">
        <v>157</v>
      </c>
      <c r="D117" s="10"/>
      <c r="E117" s="10">
        <v>604</v>
      </c>
      <c r="F117" s="10">
        <v>2000</v>
      </c>
      <c r="G117" s="12">
        <v>0.09834490740740741</v>
      </c>
      <c r="H117" s="10" t="s">
        <v>460</v>
      </c>
      <c r="I117" s="10">
        <v>18</v>
      </c>
    </row>
    <row r="118" spans="1:9" ht="15">
      <c r="A118" s="10">
        <v>19</v>
      </c>
      <c r="B118" s="11" t="s">
        <v>155</v>
      </c>
      <c r="C118" s="11" t="s">
        <v>375</v>
      </c>
      <c r="D118" s="10"/>
      <c r="E118" s="10">
        <v>616</v>
      </c>
      <c r="F118" s="10">
        <v>2000</v>
      </c>
      <c r="G118" s="12">
        <v>0.10504629629629629</v>
      </c>
      <c r="H118" s="10" t="s">
        <v>461</v>
      </c>
      <c r="I118" s="10">
        <v>19</v>
      </c>
    </row>
    <row r="119" spans="1:9" ht="18.75">
      <c r="A119" s="6" t="s">
        <v>462</v>
      </c>
      <c r="D119" s="5"/>
      <c r="E119" s="5"/>
      <c r="F119" s="5"/>
      <c r="G119" s="20"/>
      <c r="H119" s="20"/>
      <c r="I119" s="20"/>
    </row>
    <row r="120" spans="1:9" ht="15">
      <c r="A120" s="8" t="s">
        <v>2</v>
      </c>
      <c r="B120" s="8" t="s">
        <v>3</v>
      </c>
      <c r="C120" s="8" t="s">
        <v>4</v>
      </c>
      <c r="D120" s="8" t="s">
        <v>5</v>
      </c>
      <c r="E120" s="8" t="s">
        <v>6</v>
      </c>
      <c r="F120" s="8" t="s">
        <v>7</v>
      </c>
      <c r="G120" s="8" t="s">
        <v>8</v>
      </c>
      <c r="H120" s="8" t="s">
        <v>345</v>
      </c>
      <c r="I120" s="8" t="s">
        <v>9</v>
      </c>
    </row>
    <row r="121" spans="1:9" ht="15">
      <c r="A121" s="10">
        <v>1</v>
      </c>
      <c r="B121" s="11" t="s">
        <v>167</v>
      </c>
      <c r="C121" s="11" t="s">
        <v>394</v>
      </c>
      <c r="D121" s="10" t="s">
        <v>57</v>
      </c>
      <c r="E121" s="10">
        <v>807</v>
      </c>
      <c r="F121" s="10">
        <v>1998</v>
      </c>
      <c r="G121" s="12">
        <v>0.025902777777777775</v>
      </c>
      <c r="H121" s="10" t="s">
        <v>347</v>
      </c>
      <c r="I121" s="10">
        <v>1</v>
      </c>
    </row>
    <row r="122" spans="1:9" ht="15">
      <c r="A122" s="10">
        <v>2</v>
      </c>
      <c r="B122" s="11" t="s">
        <v>169</v>
      </c>
      <c r="C122" s="11" t="s">
        <v>59</v>
      </c>
      <c r="D122" s="10" t="s">
        <v>170</v>
      </c>
      <c r="E122" s="10">
        <v>809</v>
      </c>
      <c r="F122" s="10">
        <v>1998</v>
      </c>
      <c r="G122" s="12">
        <v>0.027476851851851853</v>
      </c>
      <c r="H122" s="10" t="s">
        <v>463</v>
      </c>
      <c r="I122" s="10">
        <v>2</v>
      </c>
    </row>
    <row r="123" spans="1:9" ht="15">
      <c r="A123" s="10">
        <v>3</v>
      </c>
      <c r="B123" s="11" t="s">
        <v>166</v>
      </c>
      <c r="C123" s="11" t="s">
        <v>33</v>
      </c>
      <c r="D123" s="10" t="s">
        <v>21</v>
      </c>
      <c r="E123" s="10">
        <v>810</v>
      </c>
      <c r="F123" s="10">
        <v>1997</v>
      </c>
      <c r="G123" s="12">
        <v>0.02758101851851852</v>
      </c>
      <c r="H123" s="10" t="s">
        <v>464</v>
      </c>
      <c r="I123" s="10">
        <v>3</v>
      </c>
    </row>
    <row r="124" spans="1:9" ht="15">
      <c r="A124" s="10">
        <v>4</v>
      </c>
      <c r="B124" s="11" t="s">
        <v>168</v>
      </c>
      <c r="C124" s="11" t="s">
        <v>33</v>
      </c>
      <c r="D124" s="10" t="s">
        <v>21</v>
      </c>
      <c r="E124" s="10">
        <v>808</v>
      </c>
      <c r="F124" s="10">
        <v>1998</v>
      </c>
      <c r="G124" s="12">
        <v>0.027824074074074074</v>
      </c>
      <c r="H124" s="10" t="s">
        <v>465</v>
      </c>
      <c r="I124" s="10">
        <v>4</v>
      </c>
    </row>
    <row r="125" spans="1:9" ht="15">
      <c r="A125" s="10">
        <v>5</v>
      </c>
      <c r="B125" s="11" t="s">
        <v>173</v>
      </c>
      <c r="C125" s="11" t="s">
        <v>33</v>
      </c>
      <c r="D125" s="10" t="s">
        <v>21</v>
      </c>
      <c r="E125" s="10">
        <v>802</v>
      </c>
      <c r="F125" s="10">
        <v>1997</v>
      </c>
      <c r="G125" s="12">
        <v>0.02900462962962963</v>
      </c>
      <c r="H125" s="10" t="s">
        <v>466</v>
      </c>
      <c r="I125" s="10">
        <v>5</v>
      </c>
    </row>
    <row r="126" spans="1:9" ht="15">
      <c r="A126" s="10">
        <v>6</v>
      </c>
      <c r="B126" s="11" t="s">
        <v>172</v>
      </c>
      <c r="C126" s="11" t="s">
        <v>389</v>
      </c>
      <c r="D126" s="10" t="s">
        <v>54</v>
      </c>
      <c r="E126" s="10">
        <v>804</v>
      </c>
      <c r="F126" s="10">
        <v>1998</v>
      </c>
      <c r="G126" s="12">
        <v>0.029687500000000002</v>
      </c>
      <c r="H126" s="10" t="s">
        <v>467</v>
      </c>
      <c r="I126" s="10">
        <v>6</v>
      </c>
    </row>
    <row r="127" spans="1:9" ht="15">
      <c r="A127" s="10">
        <v>7</v>
      </c>
      <c r="B127" s="11" t="s">
        <v>171</v>
      </c>
      <c r="C127" s="11" t="s">
        <v>33</v>
      </c>
      <c r="D127" s="10" t="s">
        <v>21</v>
      </c>
      <c r="E127" s="10">
        <v>806</v>
      </c>
      <c r="F127" s="10">
        <v>1998</v>
      </c>
      <c r="G127" s="12">
        <v>0.032685185185185185</v>
      </c>
      <c r="H127" s="10" t="s">
        <v>468</v>
      </c>
      <c r="I127" s="10">
        <v>7</v>
      </c>
    </row>
    <row r="128" spans="1:9" ht="15">
      <c r="A128" s="10">
        <v>8</v>
      </c>
      <c r="B128" s="11" t="s">
        <v>175</v>
      </c>
      <c r="C128" s="11" t="s">
        <v>450</v>
      </c>
      <c r="D128" s="10"/>
      <c r="E128" s="10">
        <v>805</v>
      </c>
      <c r="F128" s="10">
        <v>1997</v>
      </c>
      <c r="G128" s="12">
        <v>0.15409722222222222</v>
      </c>
      <c r="H128" s="10" t="s">
        <v>469</v>
      </c>
      <c r="I128" s="10">
        <v>8</v>
      </c>
    </row>
    <row r="129" spans="1:9" ht="15">
      <c r="A129" s="10">
        <v>9</v>
      </c>
      <c r="B129" s="11" t="s">
        <v>174</v>
      </c>
      <c r="C129" s="11" t="s">
        <v>450</v>
      </c>
      <c r="D129" s="10"/>
      <c r="E129" s="10">
        <v>811</v>
      </c>
      <c r="F129" s="10">
        <v>1998</v>
      </c>
      <c r="G129" s="12">
        <v>0.15758101851851852</v>
      </c>
      <c r="H129" s="10" t="s">
        <v>470</v>
      </c>
      <c r="I129" s="10">
        <v>9</v>
      </c>
    </row>
    <row r="130" spans="1:9" ht="15">
      <c r="A130" s="10">
        <v>10</v>
      </c>
      <c r="B130" s="11" t="s">
        <v>176</v>
      </c>
      <c r="C130" s="11" t="s">
        <v>450</v>
      </c>
      <c r="D130" s="10"/>
      <c r="E130" s="10">
        <v>801</v>
      </c>
      <c r="F130" s="10">
        <v>1998</v>
      </c>
      <c r="G130" s="12">
        <v>0.16037037037037036</v>
      </c>
      <c r="H130" s="10" t="s">
        <v>471</v>
      </c>
      <c r="I130" s="10">
        <v>10</v>
      </c>
    </row>
    <row r="131" spans="1:9" ht="18.75">
      <c r="A131" s="6" t="s">
        <v>472</v>
      </c>
      <c r="D131" s="5"/>
      <c r="E131" s="5"/>
      <c r="F131" s="5"/>
      <c r="G131" s="20"/>
      <c r="H131" s="20"/>
      <c r="I131" s="20"/>
    </row>
    <row r="132" spans="1:9" ht="15">
      <c r="A132" s="8" t="s">
        <v>2</v>
      </c>
      <c r="B132" s="8" t="s">
        <v>3</v>
      </c>
      <c r="C132" s="8" t="s">
        <v>4</v>
      </c>
      <c r="D132" s="8" t="s">
        <v>5</v>
      </c>
      <c r="E132" s="8" t="s">
        <v>6</v>
      </c>
      <c r="F132" s="8" t="s">
        <v>7</v>
      </c>
      <c r="G132" s="8" t="s">
        <v>8</v>
      </c>
      <c r="H132" s="8" t="s">
        <v>345</v>
      </c>
      <c r="I132" s="8" t="s">
        <v>9</v>
      </c>
    </row>
    <row r="133" spans="1:9" ht="15">
      <c r="A133" s="10">
        <v>1</v>
      </c>
      <c r="B133" s="11" t="s">
        <v>180</v>
      </c>
      <c r="C133" s="11" t="s">
        <v>181</v>
      </c>
      <c r="D133" s="10" t="s">
        <v>57</v>
      </c>
      <c r="E133" s="10">
        <v>118</v>
      </c>
      <c r="F133" s="10">
        <v>2003</v>
      </c>
      <c r="G133" s="12">
        <v>0.014317129629629631</v>
      </c>
      <c r="H133" s="10" t="s">
        <v>347</v>
      </c>
      <c r="I133" s="10">
        <v>1</v>
      </c>
    </row>
    <row r="134" spans="1:9" ht="15">
      <c r="A134" s="10">
        <v>2</v>
      </c>
      <c r="B134" s="11" t="s">
        <v>183</v>
      </c>
      <c r="C134" s="11" t="s">
        <v>346</v>
      </c>
      <c r="D134" s="10" t="s">
        <v>21</v>
      </c>
      <c r="E134" s="10">
        <v>130</v>
      </c>
      <c r="F134" s="10">
        <v>2003</v>
      </c>
      <c r="G134" s="12">
        <v>0.016967592592592593</v>
      </c>
      <c r="H134" s="10" t="s">
        <v>473</v>
      </c>
      <c r="I134" s="10">
        <v>2</v>
      </c>
    </row>
    <row r="135" spans="1:9" ht="15">
      <c r="A135" s="10">
        <v>3</v>
      </c>
      <c r="B135" s="11" t="s">
        <v>182</v>
      </c>
      <c r="C135" s="11" t="s">
        <v>346</v>
      </c>
      <c r="D135" s="10" t="s">
        <v>21</v>
      </c>
      <c r="E135" s="10">
        <v>102</v>
      </c>
      <c r="F135" s="10">
        <v>2003</v>
      </c>
      <c r="G135" s="12">
        <v>0.018252314814814815</v>
      </c>
      <c r="H135" s="10" t="s">
        <v>474</v>
      </c>
      <c r="I135" s="10">
        <v>3</v>
      </c>
    </row>
    <row r="136" spans="1:9" ht="15">
      <c r="A136" s="10">
        <v>4</v>
      </c>
      <c r="B136" s="11" t="s">
        <v>179</v>
      </c>
      <c r="C136" s="11" t="s">
        <v>346</v>
      </c>
      <c r="D136" s="10" t="s">
        <v>21</v>
      </c>
      <c r="E136" s="10">
        <v>128</v>
      </c>
      <c r="F136" s="10">
        <v>2003</v>
      </c>
      <c r="G136" s="12">
        <v>0.01835648148148148</v>
      </c>
      <c r="H136" s="10" t="s">
        <v>475</v>
      </c>
      <c r="I136" s="10">
        <v>4</v>
      </c>
    </row>
    <row r="137" spans="1:9" ht="15">
      <c r="A137" s="10">
        <v>5</v>
      </c>
      <c r="B137" s="11" t="s">
        <v>190</v>
      </c>
      <c r="C137" s="11" t="s">
        <v>59</v>
      </c>
      <c r="D137" s="10"/>
      <c r="E137" s="10">
        <v>117</v>
      </c>
      <c r="F137" s="10">
        <v>2003</v>
      </c>
      <c r="G137" s="12">
        <v>0.026168981481481477</v>
      </c>
      <c r="H137" s="10" t="s">
        <v>476</v>
      </c>
      <c r="I137" s="10">
        <v>5</v>
      </c>
    </row>
    <row r="138" spans="1:9" ht="15">
      <c r="A138" s="10">
        <v>6</v>
      </c>
      <c r="B138" s="11" t="s">
        <v>189</v>
      </c>
      <c r="C138" s="11" t="s">
        <v>69</v>
      </c>
      <c r="D138" s="10"/>
      <c r="E138" s="10">
        <v>156</v>
      </c>
      <c r="F138" s="10">
        <v>2004</v>
      </c>
      <c r="G138" s="12">
        <v>0.026574074074074073</v>
      </c>
      <c r="H138" s="10" t="s">
        <v>477</v>
      </c>
      <c r="I138" s="10">
        <v>6</v>
      </c>
    </row>
    <row r="139" spans="1:9" ht="15">
      <c r="A139" s="10">
        <v>7</v>
      </c>
      <c r="B139" s="11" t="s">
        <v>185</v>
      </c>
      <c r="C139" s="11" t="s">
        <v>346</v>
      </c>
      <c r="D139" s="10"/>
      <c r="E139" s="10">
        <v>148</v>
      </c>
      <c r="F139" s="10">
        <v>2003</v>
      </c>
      <c r="G139" s="12">
        <v>0.027476851851851853</v>
      </c>
      <c r="H139" s="10" t="s">
        <v>478</v>
      </c>
      <c r="I139" s="10">
        <v>7</v>
      </c>
    </row>
    <row r="140" spans="1:9" ht="15">
      <c r="A140" s="10">
        <v>8</v>
      </c>
      <c r="B140" s="11" t="s">
        <v>184</v>
      </c>
      <c r="C140" s="11" t="s">
        <v>181</v>
      </c>
      <c r="D140" s="10" t="s">
        <v>21</v>
      </c>
      <c r="E140" s="10">
        <v>120</v>
      </c>
      <c r="F140" s="10">
        <v>2003</v>
      </c>
      <c r="G140" s="12">
        <v>0.02791666666666667</v>
      </c>
      <c r="H140" s="10" t="s">
        <v>479</v>
      </c>
      <c r="I140" s="10">
        <v>8</v>
      </c>
    </row>
    <row r="141" spans="1:9" ht="15">
      <c r="A141" s="10">
        <v>9</v>
      </c>
      <c r="B141" s="11" t="s">
        <v>187</v>
      </c>
      <c r="C141" s="11" t="s">
        <v>181</v>
      </c>
      <c r="D141" s="10" t="s">
        <v>21</v>
      </c>
      <c r="E141" s="10">
        <v>112</v>
      </c>
      <c r="F141" s="10">
        <v>2003</v>
      </c>
      <c r="G141" s="12">
        <v>0.02922453703703704</v>
      </c>
      <c r="H141" s="10" t="s">
        <v>480</v>
      </c>
      <c r="I141" s="10">
        <v>9</v>
      </c>
    </row>
    <row r="142" spans="1:9" ht="15">
      <c r="A142" s="10">
        <v>10</v>
      </c>
      <c r="B142" s="11" t="s">
        <v>218</v>
      </c>
      <c r="C142" s="11" t="s">
        <v>23</v>
      </c>
      <c r="D142" s="10"/>
      <c r="E142" s="10">
        <v>110</v>
      </c>
      <c r="F142" s="10">
        <v>2003</v>
      </c>
      <c r="G142" s="12">
        <v>0.029490740740740744</v>
      </c>
      <c r="H142" s="10" t="s">
        <v>481</v>
      </c>
      <c r="I142" s="10">
        <v>10</v>
      </c>
    </row>
    <row r="143" spans="1:9" ht="15">
      <c r="A143" s="10">
        <v>11</v>
      </c>
      <c r="B143" s="11" t="s">
        <v>482</v>
      </c>
      <c r="C143" s="11" t="s">
        <v>426</v>
      </c>
      <c r="D143" s="10"/>
      <c r="E143" s="10">
        <v>175</v>
      </c>
      <c r="F143" s="10">
        <v>2003</v>
      </c>
      <c r="G143" s="12">
        <v>0.02981481481481481</v>
      </c>
      <c r="H143" s="10" t="s">
        <v>483</v>
      </c>
      <c r="I143" s="10">
        <v>11</v>
      </c>
    </row>
    <row r="144" spans="1:9" ht="15">
      <c r="A144" s="10">
        <v>12</v>
      </c>
      <c r="B144" s="11" t="s">
        <v>221</v>
      </c>
      <c r="C144" s="11" t="s">
        <v>346</v>
      </c>
      <c r="D144" s="10"/>
      <c r="E144" s="10">
        <v>111</v>
      </c>
      <c r="F144" s="10">
        <v>2004</v>
      </c>
      <c r="G144" s="12">
        <v>0.03006944444444444</v>
      </c>
      <c r="H144" s="10" t="s">
        <v>484</v>
      </c>
      <c r="I144" s="10">
        <v>12</v>
      </c>
    </row>
    <row r="145" spans="1:9" ht="15">
      <c r="A145" s="10">
        <v>13</v>
      </c>
      <c r="B145" s="11" t="s">
        <v>485</v>
      </c>
      <c r="C145" s="11" t="s">
        <v>23</v>
      </c>
      <c r="D145" s="10"/>
      <c r="E145" s="10">
        <v>119</v>
      </c>
      <c r="F145" s="10">
        <v>2006</v>
      </c>
      <c r="G145" s="12">
        <v>0.030520833333333334</v>
      </c>
      <c r="H145" s="10" t="s">
        <v>486</v>
      </c>
      <c r="I145" s="10">
        <v>13</v>
      </c>
    </row>
    <row r="146" spans="1:9" ht="15">
      <c r="A146" s="10">
        <v>14</v>
      </c>
      <c r="B146" s="11" t="s">
        <v>178</v>
      </c>
      <c r="C146" s="11" t="s">
        <v>346</v>
      </c>
      <c r="D146" s="10"/>
      <c r="E146" s="10">
        <v>152</v>
      </c>
      <c r="F146" s="10">
        <v>2003</v>
      </c>
      <c r="G146" s="12">
        <v>0.03164351851851852</v>
      </c>
      <c r="H146" s="10" t="s">
        <v>487</v>
      </c>
      <c r="I146" s="10">
        <v>14</v>
      </c>
    </row>
    <row r="147" spans="1:9" ht="15">
      <c r="A147" s="10">
        <v>15</v>
      </c>
      <c r="B147" s="11" t="s">
        <v>191</v>
      </c>
      <c r="C147" s="11" t="s">
        <v>17</v>
      </c>
      <c r="D147" s="10"/>
      <c r="E147" s="10">
        <v>108</v>
      </c>
      <c r="F147" s="10">
        <v>2004</v>
      </c>
      <c r="G147" s="12">
        <v>0.032650462962962964</v>
      </c>
      <c r="H147" s="10" t="s">
        <v>488</v>
      </c>
      <c r="I147" s="10">
        <v>15</v>
      </c>
    </row>
    <row r="148" spans="1:9" ht="15">
      <c r="A148" s="10">
        <v>16</v>
      </c>
      <c r="B148" s="11" t="s">
        <v>194</v>
      </c>
      <c r="C148" s="11" t="s">
        <v>23</v>
      </c>
      <c r="D148" s="10"/>
      <c r="E148" s="10">
        <v>133</v>
      </c>
      <c r="F148" s="10">
        <v>2003</v>
      </c>
      <c r="G148" s="12">
        <v>0.03300925925925926</v>
      </c>
      <c r="H148" s="10" t="s">
        <v>489</v>
      </c>
      <c r="I148" s="10">
        <v>16</v>
      </c>
    </row>
    <row r="149" spans="1:9" ht="15">
      <c r="A149" s="10">
        <v>17</v>
      </c>
      <c r="B149" s="11" t="s">
        <v>228</v>
      </c>
      <c r="C149" s="11" t="s">
        <v>40</v>
      </c>
      <c r="D149" s="10"/>
      <c r="E149" s="10">
        <v>144</v>
      </c>
      <c r="F149" s="10">
        <v>2003</v>
      </c>
      <c r="G149" s="12">
        <v>0.03450231481481481</v>
      </c>
      <c r="H149" s="10" t="s">
        <v>490</v>
      </c>
      <c r="I149" s="10">
        <v>17</v>
      </c>
    </row>
    <row r="150" spans="1:9" ht="15">
      <c r="A150" s="10">
        <v>18</v>
      </c>
      <c r="B150" s="11" t="s">
        <v>206</v>
      </c>
      <c r="C150" s="11" t="s">
        <v>364</v>
      </c>
      <c r="D150" s="10" t="s">
        <v>21</v>
      </c>
      <c r="E150" s="10">
        <v>132</v>
      </c>
      <c r="F150" s="10">
        <v>2003</v>
      </c>
      <c r="G150" s="12">
        <v>0.03587962962962963</v>
      </c>
      <c r="H150" s="10" t="s">
        <v>491</v>
      </c>
      <c r="I150" s="10">
        <v>18</v>
      </c>
    </row>
    <row r="151" spans="1:9" ht="15">
      <c r="A151" s="10">
        <v>19</v>
      </c>
      <c r="B151" s="11" t="s">
        <v>223</v>
      </c>
      <c r="C151" s="11" t="s">
        <v>346</v>
      </c>
      <c r="D151" s="10"/>
      <c r="E151" s="10">
        <v>115</v>
      </c>
      <c r="F151" s="10">
        <v>2003</v>
      </c>
      <c r="G151" s="12">
        <v>0.03787037037037037</v>
      </c>
      <c r="H151" s="10" t="s">
        <v>492</v>
      </c>
      <c r="I151" s="10">
        <v>19</v>
      </c>
    </row>
    <row r="152" spans="1:9" ht="15">
      <c r="A152" s="10">
        <v>20</v>
      </c>
      <c r="B152" s="11" t="s">
        <v>207</v>
      </c>
      <c r="C152" s="11" t="s">
        <v>33</v>
      </c>
      <c r="D152" s="10"/>
      <c r="E152" s="10">
        <v>146</v>
      </c>
      <c r="F152" s="10">
        <v>2003</v>
      </c>
      <c r="G152" s="12">
        <v>0.04099537037037037</v>
      </c>
      <c r="H152" s="10" t="s">
        <v>493</v>
      </c>
      <c r="I152" s="10">
        <v>20</v>
      </c>
    </row>
    <row r="153" spans="1:9" ht="15">
      <c r="A153" s="10">
        <v>21</v>
      </c>
      <c r="B153" s="11" t="s">
        <v>194</v>
      </c>
      <c r="C153" s="11" t="s">
        <v>69</v>
      </c>
      <c r="D153" s="10"/>
      <c r="E153" s="10">
        <v>136</v>
      </c>
      <c r="F153" s="10">
        <v>2004</v>
      </c>
      <c r="G153" s="12">
        <v>0.04145833333333333</v>
      </c>
      <c r="H153" s="10" t="s">
        <v>494</v>
      </c>
      <c r="I153" s="10">
        <v>21</v>
      </c>
    </row>
    <row r="154" spans="1:9" ht="15">
      <c r="A154" s="10">
        <v>22</v>
      </c>
      <c r="B154" s="11" t="s">
        <v>495</v>
      </c>
      <c r="C154" s="11" t="s">
        <v>411</v>
      </c>
      <c r="D154" s="10"/>
      <c r="E154" s="10">
        <v>168</v>
      </c>
      <c r="F154" s="10">
        <v>2004</v>
      </c>
      <c r="G154" s="12">
        <v>0.0415625</v>
      </c>
      <c r="H154" s="10" t="s">
        <v>496</v>
      </c>
      <c r="I154" s="10">
        <v>22</v>
      </c>
    </row>
    <row r="155" spans="1:9" ht="15">
      <c r="A155" s="10">
        <v>23</v>
      </c>
      <c r="B155" s="11" t="s">
        <v>497</v>
      </c>
      <c r="C155" s="11" t="s">
        <v>360</v>
      </c>
      <c r="D155" s="10"/>
      <c r="E155" s="10">
        <v>163</v>
      </c>
      <c r="F155" s="10">
        <v>2005</v>
      </c>
      <c r="G155" s="12">
        <v>0.04230324074074074</v>
      </c>
      <c r="H155" s="10" t="s">
        <v>498</v>
      </c>
      <c r="I155" s="10">
        <v>23</v>
      </c>
    </row>
    <row r="156" spans="1:9" ht="15">
      <c r="A156" s="10">
        <v>24</v>
      </c>
      <c r="B156" s="11" t="s">
        <v>499</v>
      </c>
      <c r="C156" s="11" t="s">
        <v>360</v>
      </c>
      <c r="D156" s="10"/>
      <c r="E156" s="10">
        <v>160</v>
      </c>
      <c r="F156" s="10">
        <v>2006</v>
      </c>
      <c r="G156" s="12">
        <v>0.04438657407407407</v>
      </c>
      <c r="H156" s="10" t="s">
        <v>500</v>
      </c>
      <c r="I156" s="10">
        <v>24</v>
      </c>
    </row>
    <row r="157" spans="1:9" ht="15">
      <c r="A157" s="10">
        <v>25</v>
      </c>
      <c r="B157" s="11" t="s">
        <v>192</v>
      </c>
      <c r="C157" s="11" t="s">
        <v>69</v>
      </c>
      <c r="D157" s="10"/>
      <c r="E157" s="10">
        <v>109</v>
      </c>
      <c r="F157" s="10">
        <v>2004</v>
      </c>
      <c r="G157" s="12">
        <v>0.04603009259259259</v>
      </c>
      <c r="H157" s="10" t="s">
        <v>501</v>
      </c>
      <c r="I157" s="10">
        <v>25</v>
      </c>
    </row>
    <row r="158" spans="1:9" ht="15">
      <c r="A158" s="10">
        <v>26</v>
      </c>
      <c r="B158" s="11" t="s">
        <v>502</v>
      </c>
      <c r="C158" s="11" t="s">
        <v>411</v>
      </c>
      <c r="D158" s="10"/>
      <c r="E158" s="10">
        <v>169</v>
      </c>
      <c r="F158" s="10">
        <v>2004</v>
      </c>
      <c r="G158" s="12">
        <v>0.047731481481481486</v>
      </c>
      <c r="H158" s="10" t="s">
        <v>503</v>
      </c>
      <c r="I158" s="10">
        <v>26</v>
      </c>
    </row>
    <row r="159" spans="1:9" ht="15">
      <c r="A159" s="10">
        <v>27</v>
      </c>
      <c r="B159" s="11" t="s">
        <v>504</v>
      </c>
      <c r="C159" s="11" t="s">
        <v>360</v>
      </c>
      <c r="D159" s="10"/>
      <c r="E159" s="10">
        <v>161</v>
      </c>
      <c r="F159" s="10">
        <v>2005</v>
      </c>
      <c r="G159" s="12">
        <v>0.04856481481481482</v>
      </c>
      <c r="H159" s="10" t="s">
        <v>505</v>
      </c>
      <c r="I159" s="10">
        <v>27</v>
      </c>
    </row>
    <row r="160" spans="1:9" ht="15">
      <c r="A160" s="10">
        <v>28</v>
      </c>
      <c r="B160" s="11" t="s">
        <v>506</v>
      </c>
      <c r="C160" s="11" t="s">
        <v>360</v>
      </c>
      <c r="D160" s="10"/>
      <c r="E160" s="10">
        <v>166</v>
      </c>
      <c r="F160" s="10">
        <v>2005</v>
      </c>
      <c r="G160" s="12">
        <v>0.04902777777777778</v>
      </c>
      <c r="H160" s="10" t="s">
        <v>507</v>
      </c>
      <c r="I160" s="10">
        <v>28</v>
      </c>
    </row>
    <row r="161" spans="1:9" ht="15">
      <c r="A161" s="10">
        <v>29</v>
      </c>
      <c r="B161" s="11" t="s">
        <v>186</v>
      </c>
      <c r="C161" s="11" t="s">
        <v>17</v>
      </c>
      <c r="D161" s="10"/>
      <c r="E161" s="10">
        <v>141</v>
      </c>
      <c r="F161" s="10">
        <v>2004</v>
      </c>
      <c r="G161" s="12">
        <v>0.05479166666666666</v>
      </c>
      <c r="H161" s="10" t="s">
        <v>508</v>
      </c>
      <c r="I161" s="10">
        <v>29</v>
      </c>
    </row>
    <row r="162" spans="1:9" ht="15">
      <c r="A162" s="10">
        <v>30</v>
      </c>
      <c r="B162" s="11" t="s">
        <v>203</v>
      </c>
      <c r="C162" s="11" t="s">
        <v>364</v>
      </c>
      <c r="D162" s="10"/>
      <c r="E162" s="10">
        <v>124</v>
      </c>
      <c r="F162" s="10">
        <v>2004</v>
      </c>
      <c r="G162" s="12">
        <v>0.05569444444444444</v>
      </c>
      <c r="H162" s="10" t="s">
        <v>509</v>
      </c>
      <c r="I162" s="10">
        <v>30</v>
      </c>
    </row>
    <row r="163" spans="1:9" ht="15">
      <c r="A163" s="10">
        <v>31</v>
      </c>
      <c r="B163" s="11" t="s">
        <v>196</v>
      </c>
      <c r="C163" s="11" t="s">
        <v>346</v>
      </c>
      <c r="D163" s="10"/>
      <c r="E163" s="10">
        <v>150</v>
      </c>
      <c r="F163" s="10">
        <v>2004</v>
      </c>
      <c r="G163" s="12">
        <v>0.05666666666666667</v>
      </c>
      <c r="H163" s="10" t="s">
        <v>510</v>
      </c>
      <c r="I163" s="10">
        <v>31</v>
      </c>
    </row>
    <row r="164" spans="1:9" ht="15">
      <c r="A164" s="10">
        <v>32</v>
      </c>
      <c r="B164" s="11" t="s">
        <v>220</v>
      </c>
      <c r="C164" s="11" t="s">
        <v>346</v>
      </c>
      <c r="D164" s="10"/>
      <c r="E164" s="10">
        <v>122</v>
      </c>
      <c r="F164" s="10">
        <v>2004</v>
      </c>
      <c r="G164" s="12">
        <v>0.05952546296296296</v>
      </c>
      <c r="H164" s="10" t="s">
        <v>511</v>
      </c>
      <c r="I164" s="10">
        <v>32</v>
      </c>
    </row>
    <row r="165" spans="1:9" ht="15">
      <c r="A165" s="10">
        <v>33</v>
      </c>
      <c r="B165" s="11" t="s">
        <v>512</v>
      </c>
      <c r="C165" s="11" t="s">
        <v>411</v>
      </c>
      <c r="D165" s="10"/>
      <c r="E165" s="10">
        <v>170</v>
      </c>
      <c r="F165" s="10">
        <v>2003</v>
      </c>
      <c r="G165" s="12">
        <v>0.06907407407407408</v>
      </c>
      <c r="H165" s="10" t="s">
        <v>387</v>
      </c>
      <c r="I165" s="10">
        <v>33</v>
      </c>
    </row>
    <row r="166" spans="1:9" ht="15">
      <c r="A166" s="10">
        <v>34</v>
      </c>
      <c r="B166" s="11" t="s">
        <v>232</v>
      </c>
      <c r="C166" s="11" t="s">
        <v>346</v>
      </c>
      <c r="D166" s="10"/>
      <c r="E166" s="10">
        <v>143</v>
      </c>
      <c r="F166" s="10">
        <v>2004</v>
      </c>
      <c r="G166" s="12">
        <v>0.0694212962962963</v>
      </c>
      <c r="H166" s="10" t="s">
        <v>513</v>
      </c>
      <c r="I166" s="10">
        <v>34</v>
      </c>
    </row>
    <row r="167" spans="1:9" ht="15">
      <c r="A167" s="10">
        <v>35</v>
      </c>
      <c r="B167" s="11" t="s">
        <v>514</v>
      </c>
      <c r="C167" s="11" t="s">
        <v>426</v>
      </c>
      <c r="D167" s="10" t="s">
        <v>21</v>
      </c>
      <c r="E167" s="10">
        <v>157</v>
      </c>
      <c r="F167" s="10">
        <v>2003</v>
      </c>
      <c r="G167" s="12">
        <v>0.07248842592592593</v>
      </c>
      <c r="H167" s="10" t="s">
        <v>515</v>
      </c>
      <c r="I167" s="10">
        <v>35</v>
      </c>
    </row>
    <row r="168" spans="1:9" ht="15">
      <c r="A168" s="10">
        <v>36</v>
      </c>
      <c r="B168" s="11" t="s">
        <v>205</v>
      </c>
      <c r="C168" s="11" t="s">
        <v>23</v>
      </c>
      <c r="D168" s="10"/>
      <c r="E168" s="10">
        <v>125</v>
      </c>
      <c r="F168" s="10">
        <v>2004</v>
      </c>
      <c r="G168" s="12">
        <v>0.07346064814814814</v>
      </c>
      <c r="H168" s="10" t="s">
        <v>516</v>
      </c>
      <c r="I168" s="10">
        <v>36</v>
      </c>
    </row>
    <row r="169" spans="1:9" ht="15">
      <c r="A169" s="10">
        <v>37</v>
      </c>
      <c r="B169" s="11" t="s">
        <v>208</v>
      </c>
      <c r="C169" s="11" t="s">
        <v>33</v>
      </c>
      <c r="D169" s="10"/>
      <c r="E169" s="10">
        <v>105</v>
      </c>
      <c r="F169" s="10">
        <v>2003</v>
      </c>
      <c r="G169" s="12">
        <v>0.07356481481481482</v>
      </c>
      <c r="H169" s="10" t="s">
        <v>517</v>
      </c>
      <c r="I169" s="10">
        <v>37</v>
      </c>
    </row>
    <row r="170" spans="1:9" ht="15">
      <c r="A170" s="10">
        <v>38</v>
      </c>
      <c r="B170" s="11" t="s">
        <v>518</v>
      </c>
      <c r="C170" s="11" t="s">
        <v>360</v>
      </c>
      <c r="D170" s="10"/>
      <c r="E170" s="10">
        <v>167</v>
      </c>
      <c r="F170" s="10">
        <v>2005</v>
      </c>
      <c r="G170" s="12">
        <v>0.07458333333333333</v>
      </c>
      <c r="H170" s="10" t="s">
        <v>519</v>
      </c>
      <c r="I170" s="10">
        <v>38</v>
      </c>
    </row>
    <row r="171" spans="1:9" ht="15">
      <c r="A171" s="10">
        <v>39</v>
      </c>
      <c r="B171" s="11" t="s">
        <v>202</v>
      </c>
      <c r="C171" s="11" t="s">
        <v>23</v>
      </c>
      <c r="D171" s="10"/>
      <c r="E171" s="10">
        <v>129</v>
      </c>
      <c r="F171" s="10">
        <v>2003</v>
      </c>
      <c r="G171" s="12">
        <v>0.07924768518518518</v>
      </c>
      <c r="H171" s="10" t="s">
        <v>520</v>
      </c>
      <c r="I171" s="10">
        <v>39</v>
      </c>
    </row>
    <row r="172" spans="1:9" ht="15">
      <c r="A172" s="10">
        <v>40</v>
      </c>
      <c r="B172" s="11" t="s">
        <v>200</v>
      </c>
      <c r="C172" s="11" t="s">
        <v>181</v>
      </c>
      <c r="D172" s="10" t="s">
        <v>21</v>
      </c>
      <c r="E172" s="10">
        <v>138</v>
      </c>
      <c r="F172" s="10">
        <v>2003</v>
      </c>
      <c r="G172" s="12">
        <v>0.08856481481481482</v>
      </c>
      <c r="H172" s="10" t="s">
        <v>521</v>
      </c>
      <c r="I172" s="10">
        <v>40</v>
      </c>
    </row>
    <row r="173" spans="1:9" ht="15">
      <c r="A173" s="10">
        <v>41</v>
      </c>
      <c r="B173" s="11" t="s">
        <v>231</v>
      </c>
      <c r="C173" s="11" t="s">
        <v>33</v>
      </c>
      <c r="D173" s="10"/>
      <c r="E173" s="10">
        <v>135</v>
      </c>
      <c r="F173" s="10">
        <v>2004</v>
      </c>
      <c r="G173" s="12">
        <v>0.09931712962962963</v>
      </c>
      <c r="H173" s="10" t="s">
        <v>522</v>
      </c>
      <c r="I173" s="10">
        <v>41</v>
      </c>
    </row>
    <row r="174" spans="1:9" ht="15">
      <c r="A174" s="10">
        <v>42</v>
      </c>
      <c r="B174" s="11" t="s">
        <v>224</v>
      </c>
      <c r="C174" s="11" t="s">
        <v>40</v>
      </c>
      <c r="D174" s="10"/>
      <c r="E174" s="10">
        <v>131</v>
      </c>
      <c r="F174" s="10">
        <v>2003</v>
      </c>
      <c r="G174" s="12">
        <v>0.10378472222222222</v>
      </c>
      <c r="H174" s="10" t="s">
        <v>523</v>
      </c>
      <c r="I174" s="10">
        <v>42</v>
      </c>
    </row>
    <row r="175" spans="1:9" ht="15">
      <c r="A175" s="10">
        <v>43</v>
      </c>
      <c r="B175" s="11" t="s">
        <v>188</v>
      </c>
      <c r="C175" s="11" t="s">
        <v>40</v>
      </c>
      <c r="D175" s="10"/>
      <c r="E175" s="10">
        <v>142</v>
      </c>
      <c r="F175" s="10">
        <v>2003</v>
      </c>
      <c r="G175" s="12">
        <v>0.10998842592592593</v>
      </c>
      <c r="H175" s="10" t="s">
        <v>363</v>
      </c>
      <c r="I175" s="10">
        <v>43</v>
      </c>
    </row>
    <row r="176" spans="1:9" ht="15">
      <c r="A176" s="10">
        <v>44</v>
      </c>
      <c r="B176" s="11" t="s">
        <v>199</v>
      </c>
      <c r="C176" s="11" t="s">
        <v>181</v>
      </c>
      <c r="D176" s="10" t="s">
        <v>21</v>
      </c>
      <c r="E176" s="10">
        <v>101</v>
      </c>
      <c r="F176" s="10">
        <v>2004</v>
      </c>
      <c r="G176" s="12">
        <v>0.11096064814814814</v>
      </c>
      <c r="H176" s="10" t="s">
        <v>524</v>
      </c>
      <c r="I176" s="10">
        <v>44</v>
      </c>
    </row>
    <row r="177" spans="1:9" ht="15">
      <c r="A177" s="10">
        <v>45</v>
      </c>
      <c r="B177" s="11" t="s">
        <v>525</v>
      </c>
      <c r="C177" s="11" t="s">
        <v>360</v>
      </c>
      <c r="D177" s="10"/>
      <c r="E177" s="10">
        <v>159</v>
      </c>
      <c r="F177" s="10">
        <v>2006</v>
      </c>
      <c r="G177" s="12">
        <v>0.1147337962962963</v>
      </c>
      <c r="H177" s="10" t="s">
        <v>526</v>
      </c>
      <c r="I177" s="10">
        <v>45</v>
      </c>
    </row>
    <row r="178" spans="1:9" ht="15">
      <c r="A178" s="10">
        <v>46</v>
      </c>
      <c r="B178" s="11" t="s">
        <v>211</v>
      </c>
      <c r="C178" s="11" t="s">
        <v>17</v>
      </c>
      <c r="D178" s="10"/>
      <c r="E178" s="10">
        <v>155</v>
      </c>
      <c r="F178" s="10">
        <v>2004</v>
      </c>
      <c r="G178" s="12">
        <v>0.11763888888888889</v>
      </c>
      <c r="H178" s="10" t="s">
        <v>440</v>
      </c>
      <c r="I178" s="10">
        <v>46</v>
      </c>
    </row>
    <row r="179" spans="1:9" ht="15">
      <c r="A179" s="10">
        <v>47</v>
      </c>
      <c r="B179" s="11" t="s">
        <v>229</v>
      </c>
      <c r="C179" s="11" t="s">
        <v>40</v>
      </c>
      <c r="D179" s="10"/>
      <c r="E179" s="10">
        <v>126</v>
      </c>
      <c r="F179" s="10">
        <v>2003</v>
      </c>
      <c r="G179" s="12">
        <v>0.12611111111111112</v>
      </c>
      <c r="H179" s="10" t="s">
        <v>527</v>
      </c>
      <c r="I179" s="10">
        <v>47</v>
      </c>
    </row>
    <row r="180" spans="1:9" ht="15">
      <c r="A180" s="10">
        <v>48</v>
      </c>
      <c r="B180" s="11" t="s">
        <v>528</v>
      </c>
      <c r="C180" s="11" t="s">
        <v>360</v>
      </c>
      <c r="D180" s="10"/>
      <c r="E180" s="10">
        <v>165</v>
      </c>
      <c r="F180" s="10">
        <v>2005</v>
      </c>
      <c r="G180" s="12">
        <v>0.13564814814814816</v>
      </c>
      <c r="H180" s="10" t="s">
        <v>529</v>
      </c>
      <c r="I180" s="10">
        <v>48</v>
      </c>
    </row>
    <row r="181" spans="1:9" ht="15">
      <c r="A181" s="10">
        <v>49</v>
      </c>
      <c r="B181" s="11" t="s">
        <v>530</v>
      </c>
      <c r="C181" s="11" t="s">
        <v>426</v>
      </c>
      <c r="D181" s="10" t="s">
        <v>21</v>
      </c>
      <c r="E181" s="10">
        <v>158</v>
      </c>
      <c r="F181" s="10">
        <v>2003</v>
      </c>
      <c r="G181" s="12">
        <v>0.1474537037037037</v>
      </c>
      <c r="H181" s="10" t="s">
        <v>381</v>
      </c>
      <c r="I181" s="10">
        <v>49</v>
      </c>
    </row>
    <row r="182" spans="1:9" ht="15">
      <c r="A182" s="10">
        <v>50</v>
      </c>
      <c r="B182" s="11" t="s">
        <v>230</v>
      </c>
      <c r="C182" s="11" t="s">
        <v>33</v>
      </c>
      <c r="D182" s="10"/>
      <c r="E182" s="10">
        <v>149</v>
      </c>
      <c r="F182" s="10">
        <v>2004</v>
      </c>
      <c r="G182" s="12">
        <v>0.17300925925925925</v>
      </c>
      <c r="H182" s="10" t="s">
        <v>531</v>
      </c>
      <c r="I182" s="10">
        <v>50</v>
      </c>
    </row>
    <row r="183" spans="1:9" ht="15">
      <c r="A183" s="10">
        <v>51</v>
      </c>
      <c r="B183" s="11" t="s">
        <v>532</v>
      </c>
      <c r="C183" s="11" t="s">
        <v>360</v>
      </c>
      <c r="D183" s="10"/>
      <c r="E183" s="10">
        <v>164</v>
      </c>
      <c r="F183" s="10">
        <v>2005</v>
      </c>
      <c r="G183" s="12">
        <v>0.17408564814814817</v>
      </c>
      <c r="H183" s="10" t="s">
        <v>533</v>
      </c>
      <c r="I183" s="10">
        <v>51</v>
      </c>
    </row>
    <row r="184" spans="1:9" ht="15">
      <c r="A184" s="10">
        <v>52</v>
      </c>
      <c r="B184" s="11" t="s">
        <v>219</v>
      </c>
      <c r="C184" s="11" t="s">
        <v>364</v>
      </c>
      <c r="D184" s="10"/>
      <c r="E184" s="10">
        <v>153</v>
      </c>
      <c r="F184" s="10">
        <v>2005</v>
      </c>
      <c r="G184" s="12">
        <v>0.1778587962962963</v>
      </c>
      <c r="H184" s="10" t="s">
        <v>534</v>
      </c>
      <c r="I184" s="10">
        <v>52</v>
      </c>
    </row>
    <row r="185" spans="1:9" ht="15">
      <c r="A185" s="10">
        <v>53</v>
      </c>
      <c r="B185" s="11" t="s">
        <v>227</v>
      </c>
      <c r="C185" s="11" t="s">
        <v>40</v>
      </c>
      <c r="D185" s="10"/>
      <c r="E185" s="10">
        <v>113</v>
      </c>
      <c r="F185" s="10">
        <v>2003</v>
      </c>
      <c r="G185" s="12">
        <v>0.18334490740740741</v>
      </c>
      <c r="H185" s="10" t="s">
        <v>535</v>
      </c>
      <c r="I185" s="10">
        <v>53</v>
      </c>
    </row>
    <row r="186" spans="1:9" ht="18.75">
      <c r="A186" s="6" t="s">
        <v>536</v>
      </c>
      <c r="D186" s="5"/>
      <c r="E186" s="5"/>
      <c r="F186" s="5"/>
      <c r="G186" s="20"/>
      <c r="H186" s="20"/>
      <c r="I186" s="20"/>
    </row>
    <row r="187" spans="1:9" ht="15">
      <c r="A187" s="8" t="s">
        <v>2</v>
      </c>
      <c r="B187" s="8" t="s">
        <v>3</v>
      </c>
      <c r="C187" s="8" t="s">
        <v>4</v>
      </c>
      <c r="D187" s="8" t="s">
        <v>5</v>
      </c>
      <c r="E187" s="8" t="s">
        <v>6</v>
      </c>
      <c r="F187" s="8" t="s">
        <v>7</v>
      </c>
      <c r="G187" s="8" t="s">
        <v>8</v>
      </c>
      <c r="H187" s="8" t="s">
        <v>345</v>
      </c>
      <c r="I187" s="8" t="s">
        <v>9</v>
      </c>
    </row>
    <row r="188" spans="1:9" ht="15">
      <c r="A188" s="10">
        <v>1</v>
      </c>
      <c r="B188" s="11" t="s">
        <v>236</v>
      </c>
      <c r="C188" s="11" t="s">
        <v>181</v>
      </c>
      <c r="D188" s="10" t="s">
        <v>18</v>
      </c>
      <c r="E188" s="10">
        <v>329</v>
      </c>
      <c r="F188" s="10">
        <v>2001</v>
      </c>
      <c r="G188" s="12">
        <v>0.016249999999999997</v>
      </c>
      <c r="H188" s="10" t="s">
        <v>347</v>
      </c>
      <c r="I188" s="10">
        <v>1</v>
      </c>
    </row>
    <row r="189" spans="1:9" ht="15">
      <c r="A189" s="10">
        <v>2</v>
      </c>
      <c r="B189" s="11" t="s">
        <v>235</v>
      </c>
      <c r="C189" s="11" t="s">
        <v>364</v>
      </c>
      <c r="D189" s="10" t="s">
        <v>57</v>
      </c>
      <c r="E189" s="10">
        <v>334</v>
      </c>
      <c r="F189" s="10">
        <v>2001</v>
      </c>
      <c r="G189" s="12">
        <v>0.019375</v>
      </c>
      <c r="H189" s="10" t="s">
        <v>537</v>
      </c>
      <c r="I189" s="10">
        <v>2</v>
      </c>
    </row>
    <row r="190" spans="1:9" ht="15">
      <c r="A190" s="10">
        <v>3</v>
      </c>
      <c r="B190" s="11" t="s">
        <v>284</v>
      </c>
      <c r="C190" s="11" t="s">
        <v>538</v>
      </c>
      <c r="D190" s="10"/>
      <c r="E190" s="10">
        <v>324</v>
      </c>
      <c r="F190" s="10">
        <v>2001</v>
      </c>
      <c r="G190" s="12">
        <v>0.02207175925925926</v>
      </c>
      <c r="H190" s="10" t="s">
        <v>539</v>
      </c>
      <c r="I190" s="10">
        <v>3</v>
      </c>
    </row>
    <row r="191" spans="1:9" ht="15">
      <c r="A191" s="10">
        <v>4</v>
      </c>
      <c r="B191" s="11" t="s">
        <v>260</v>
      </c>
      <c r="C191" s="11" t="s">
        <v>23</v>
      </c>
      <c r="D191" s="10"/>
      <c r="E191" s="10">
        <v>328</v>
      </c>
      <c r="F191" s="10">
        <v>2001</v>
      </c>
      <c r="G191" s="12">
        <v>0.022754629629629628</v>
      </c>
      <c r="H191" s="10" t="s">
        <v>540</v>
      </c>
      <c r="I191" s="10">
        <v>4</v>
      </c>
    </row>
    <row r="192" spans="1:9" ht="15">
      <c r="A192" s="10">
        <v>5</v>
      </c>
      <c r="B192" s="11" t="s">
        <v>541</v>
      </c>
      <c r="C192" s="11" t="s">
        <v>394</v>
      </c>
      <c r="D192" s="10" t="s">
        <v>21</v>
      </c>
      <c r="E192" s="10">
        <v>345</v>
      </c>
      <c r="F192" s="10">
        <v>2002</v>
      </c>
      <c r="G192" s="12">
        <v>0.023657407407407408</v>
      </c>
      <c r="H192" s="10" t="s">
        <v>542</v>
      </c>
      <c r="I192" s="10">
        <v>5</v>
      </c>
    </row>
    <row r="193" spans="1:9" ht="15">
      <c r="A193" s="10">
        <v>6</v>
      </c>
      <c r="B193" s="11" t="s">
        <v>255</v>
      </c>
      <c r="C193" s="11" t="s">
        <v>69</v>
      </c>
      <c r="D193" s="10"/>
      <c r="E193" s="10">
        <v>361</v>
      </c>
      <c r="F193" s="10">
        <v>2002</v>
      </c>
      <c r="G193" s="12">
        <v>0.023877314814814813</v>
      </c>
      <c r="H193" s="10" t="s">
        <v>543</v>
      </c>
      <c r="I193" s="10">
        <v>6</v>
      </c>
    </row>
    <row r="194" spans="1:9" ht="15">
      <c r="A194" s="10">
        <v>7</v>
      </c>
      <c r="B194" s="11" t="s">
        <v>256</v>
      </c>
      <c r="C194" s="11" t="s">
        <v>23</v>
      </c>
      <c r="D194" s="10"/>
      <c r="E194" s="10">
        <v>340</v>
      </c>
      <c r="F194" s="10">
        <v>2001</v>
      </c>
      <c r="G194" s="12">
        <v>0.02388888888888889</v>
      </c>
      <c r="H194" s="10" t="s">
        <v>544</v>
      </c>
      <c r="I194" s="10">
        <v>7</v>
      </c>
    </row>
    <row r="195" spans="1:9" ht="15">
      <c r="A195" s="10">
        <v>8</v>
      </c>
      <c r="B195" s="11" t="s">
        <v>240</v>
      </c>
      <c r="C195" s="11" t="s">
        <v>23</v>
      </c>
      <c r="D195" s="10"/>
      <c r="E195" s="10">
        <v>301</v>
      </c>
      <c r="F195" s="10">
        <v>2001</v>
      </c>
      <c r="G195" s="12">
        <v>0.024270833333333335</v>
      </c>
      <c r="H195" s="10" t="s">
        <v>545</v>
      </c>
      <c r="I195" s="10">
        <v>8</v>
      </c>
    </row>
    <row r="196" spans="1:9" ht="15">
      <c r="A196" s="10">
        <v>9</v>
      </c>
      <c r="B196" s="11" t="s">
        <v>253</v>
      </c>
      <c r="C196" s="11" t="s">
        <v>33</v>
      </c>
      <c r="D196" s="10" t="s">
        <v>21</v>
      </c>
      <c r="E196" s="10">
        <v>320</v>
      </c>
      <c r="F196" s="10">
        <v>2002</v>
      </c>
      <c r="G196" s="12">
        <v>0.024398148148148145</v>
      </c>
      <c r="H196" s="10" t="s">
        <v>546</v>
      </c>
      <c r="I196" s="10">
        <v>9</v>
      </c>
    </row>
    <row r="197" spans="1:9" ht="15">
      <c r="A197" s="10">
        <v>10</v>
      </c>
      <c r="B197" s="11" t="s">
        <v>237</v>
      </c>
      <c r="C197" s="11" t="s">
        <v>23</v>
      </c>
      <c r="D197" s="10"/>
      <c r="E197" s="10">
        <v>321</v>
      </c>
      <c r="F197" s="10">
        <v>2002</v>
      </c>
      <c r="G197" s="12">
        <v>0.025300925925925925</v>
      </c>
      <c r="H197" s="10" t="s">
        <v>547</v>
      </c>
      <c r="I197" s="10">
        <v>10</v>
      </c>
    </row>
    <row r="198" spans="1:9" ht="15">
      <c r="A198" s="10">
        <v>11</v>
      </c>
      <c r="B198" s="11" t="s">
        <v>247</v>
      </c>
      <c r="C198" s="11" t="s">
        <v>346</v>
      </c>
      <c r="D198" s="10" t="s">
        <v>21</v>
      </c>
      <c r="E198" s="10">
        <v>364</v>
      </c>
      <c r="F198" s="10">
        <v>2002</v>
      </c>
      <c r="G198" s="12">
        <v>0.025358796296296296</v>
      </c>
      <c r="H198" s="10" t="s">
        <v>548</v>
      </c>
      <c r="I198" s="10">
        <v>11</v>
      </c>
    </row>
    <row r="199" spans="1:9" ht="15">
      <c r="A199" s="10">
        <v>12</v>
      </c>
      <c r="B199" s="11" t="s">
        <v>265</v>
      </c>
      <c r="C199" s="11" t="s">
        <v>389</v>
      </c>
      <c r="D199" s="10" t="s">
        <v>21</v>
      </c>
      <c r="E199" s="10">
        <v>318</v>
      </c>
      <c r="F199" s="10">
        <v>2001</v>
      </c>
      <c r="G199" s="12">
        <v>0.025648148148148146</v>
      </c>
      <c r="H199" s="10" t="s">
        <v>549</v>
      </c>
      <c r="I199" s="10">
        <v>12</v>
      </c>
    </row>
    <row r="200" spans="1:9" ht="15">
      <c r="A200" s="10">
        <v>13</v>
      </c>
      <c r="B200" s="11" t="s">
        <v>242</v>
      </c>
      <c r="C200" s="11" t="s">
        <v>389</v>
      </c>
      <c r="D200" s="10" t="s">
        <v>57</v>
      </c>
      <c r="E200" s="10">
        <v>344</v>
      </c>
      <c r="F200" s="10">
        <v>2001</v>
      </c>
      <c r="G200" s="12">
        <v>0.025694444444444447</v>
      </c>
      <c r="H200" s="10" t="s">
        <v>550</v>
      </c>
      <c r="I200" s="10">
        <v>13</v>
      </c>
    </row>
    <row r="201" spans="1:9" ht="15">
      <c r="A201" s="10">
        <v>14</v>
      </c>
      <c r="B201" s="11" t="s">
        <v>274</v>
      </c>
      <c r="C201" s="11" t="s">
        <v>27</v>
      </c>
      <c r="D201" s="10" t="s">
        <v>21</v>
      </c>
      <c r="E201" s="10">
        <v>360</v>
      </c>
      <c r="F201" s="10">
        <v>2001</v>
      </c>
      <c r="G201" s="12">
        <v>0.026909722222222224</v>
      </c>
      <c r="H201" s="10" t="s">
        <v>551</v>
      </c>
      <c r="I201" s="10">
        <v>14</v>
      </c>
    </row>
    <row r="202" spans="1:9" ht="15">
      <c r="A202" s="10">
        <v>15</v>
      </c>
      <c r="B202" s="11" t="s">
        <v>239</v>
      </c>
      <c r="C202" s="11" t="s">
        <v>59</v>
      </c>
      <c r="D202" s="10" t="s">
        <v>21</v>
      </c>
      <c r="E202" s="10">
        <v>338</v>
      </c>
      <c r="F202" s="10">
        <v>2002</v>
      </c>
      <c r="G202" s="12">
        <v>0.027939814814814817</v>
      </c>
      <c r="H202" s="10" t="s">
        <v>552</v>
      </c>
      <c r="I202" s="10">
        <v>15</v>
      </c>
    </row>
    <row r="203" spans="1:9" ht="15">
      <c r="A203" s="10">
        <v>16</v>
      </c>
      <c r="B203" s="11" t="s">
        <v>248</v>
      </c>
      <c r="C203" s="11" t="s">
        <v>69</v>
      </c>
      <c r="D203" s="10"/>
      <c r="E203" s="10">
        <v>307</v>
      </c>
      <c r="F203" s="10">
        <v>2002</v>
      </c>
      <c r="G203" s="12">
        <v>0.028055555555555556</v>
      </c>
      <c r="H203" s="10" t="s">
        <v>553</v>
      </c>
      <c r="I203" s="10">
        <v>16</v>
      </c>
    </row>
    <row r="204" spans="1:9" ht="15">
      <c r="A204" s="10">
        <v>17</v>
      </c>
      <c r="B204" s="11" t="s">
        <v>271</v>
      </c>
      <c r="C204" s="11" t="s">
        <v>59</v>
      </c>
      <c r="D204" s="10" t="s">
        <v>57</v>
      </c>
      <c r="E204" s="10">
        <v>354</v>
      </c>
      <c r="F204" s="10">
        <v>2001</v>
      </c>
      <c r="G204" s="12">
        <v>0.029479166666666667</v>
      </c>
      <c r="H204" s="10" t="s">
        <v>554</v>
      </c>
      <c r="I204" s="10">
        <v>17</v>
      </c>
    </row>
    <row r="205" spans="1:9" ht="15">
      <c r="A205" s="10">
        <v>18</v>
      </c>
      <c r="B205" s="11" t="s">
        <v>243</v>
      </c>
      <c r="C205" s="11" t="s">
        <v>157</v>
      </c>
      <c r="D205" s="10"/>
      <c r="E205" s="10">
        <v>302</v>
      </c>
      <c r="F205" s="10">
        <v>2002</v>
      </c>
      <c r="G205" s="12">
        <v>0.029618055555555554</v>
      </c>
      <c r="H205" s="10" t="s">
        <v>555</v>
      </c>
      <c r="I205" s="10">
        <v>18</v>
      </c>
    </row>
    <row r="206" spans="1:9" ht="15">
      <c r="A206" s="10">
        <v>19</v>
      </c>
      <c r="B206" s="11" t="s">
        <v>238</v>
      </c>
      <c r="C206" s="11" t="s">
        <v>181</v>
      </c>
      <c r="D206" s="10" t="s">
        <v>18</v>
      </c>
      <c r="E206" s="10">
        <v>304</v>
      </c>
      <c r="F206" s="10">
        <v>2001</v>
      </c>
      <c r="G206" s="12">
        <v>0.029942129629629628</v>
      </c>
      <c r="H206" s="10" t="s">
        <v>457</v>
      </c>
      <c r="I206" s="10">
        <v>19</v>
      </c>
    </row>
    <row r="207" spans="1:9" ht="15">
      <c r="A207" s="10">
        <v>20</v>
      </c>
      <c r="B207" s="11" t="s">
        <v>250</v>
      </c>
      <c r="C207" s="11" t="s">
        <v>364</v>
      </c>
      <c r="D207" s="10" t="s">
        <v>21</v>
      </c>
      <c r="E207" s="10">
        <v>359</v>
      </c>
      <c r="F207" s="10">
        <v>2001</v>
      </c>
      <c r="G207" s="12">
        <v>0.030243055555555554</v>
      </c>
      <c r="H207" s="10" t="s">
        <v>556</v>
      </c>
      <c r="I207" s="10">
        <v>20</v>
      </c>
    </row>
    <row r="208" spans="1:9" ht="15">
      <c r="A208" s="10">
        <v>21</v>
      </c>
      <c r="B208" s="11" t="s">
        <v>268</v>
      </c>
      <c r="C208" s="11" t="s">
        <v>138</v>
      </c>
      <c r="D208" s="10"/>
      <c r="E208" s="10">
        <v>314</v>
      </c>
      <c r="F208" s="10">
        <v>2002</v>
      </c>
      <c r="G208" s="12">
        <v>0.03050925925925926</v>
      </c>
      <c r="H208" s="10" t="s">
        <v>557</v>
      </c>
      <c r="I208" s="10">
        <v>21</v>
      </c>
    </row>
    <row r="209" spans="1:9" ht="15">
      <c r="A209" s="10">
        <v>22</v>
      </c>
      <c r="B209" s="11" t="s">
        <v>267</v>
      </c>
      <c r="C209" s="11" t="s">
        <v>394</v>
      </c>
      <c r="D209" s="10" t="s">
        <v>21</v>
      </c>
      <c r="E209" s="10">
        <v>312</v>
      </c>
      <c r="F209" s="10">
        <v>2001</v>
      </c>
      <c r="G209" s="12">
        <v>0.030844907407407404</v>
      </c>
      <c r="H209" s="10" t="s">
        <v>558</v>
      </c>
      <c r="I209" s="10">
        <v>22</v>
      </c>
    </row>
    <row r="210" spans="1:9" ht="15">
      <c r="A210" s="10">
        <v>23</v>
      </c>
      <c r="B210" s="11" t="s">
        <v>246</v>
      </c>
      <c r="C210" s="11" t="s">
        <v>56</v>
      </c>
      <c r="D210" s="10"/>
      <c r="E210" s="10">
        <v>358</v>
      </c>
      <c r="F210" s="10">
        <v>2002</v>
      </c>
      <c r="G210" s="12">
        <v>0.03277777777777778</v>
      </c>
      <c r="H210" s="10" t="s">
        <v>559</v>
      </c>
      <c r="I210" s="10">
        <v>23</v>
      </c>
    </row>
    <row r="211" spans="1:9" ht="15">
      <c r="A211" s="10">
        <v>24</v>
      </c>
      <c r="B211" s="11" t="s">
        <v>234</v>
      </c>
      <c r="C211" s="11" t="s">
        <v>76</v>
      </c>
      <c r="D211" s="10" t="s">
        <v>21</v>
      </c>
      <c r="E211" s="10">
        <v>336</v>
      </c>
      <c r="F211" s="10">
        <v>2002</v>
      </c>
      <c r="G211" s="12">
        <v>0.03325231481481481</v>
      </c>
      <c r="H211" s="10" t="s">
        <v>560</v>
      </c>
      <c r="I211" s="10">
        <v>24</v>
      </c>
    </row>
    <row r="212" spans="1:9" ht="15">
      <c r="A212" s="10">
        <v>25</v>
      </c>
      <c r="B212" s="11" t="s">
        <v>251</v>
      </c>
      <c r="C212" s="11" t="s">
        <v>23</v>
      </c>
      <c r="D212" s="10"/>
      <c r="E212" s="10">
        <v>327</v>
      </c>
      <c r="F212" s="10">
        <v>2001</v>
      </c>
      <c r="G212" s="12">
        <v>0.03373842592592593</v>
      </c>
      <c r="H212" s="10" t="s">
        <v>561</v>
      </c>
      <c r="I212" s="10">
        <v>25</v>
      </c>
    </row>
    <row r="213" spans="1:9" ht="15">
      <c r="A213" s="10">
        <v>26</v>
      </c>
      <c r="B213" s="11" t="s">
        <v>254</v>
      </c>
      <c r="C213" s="11" t="s">
        <v>40</v>
      </c>
      <c r="D213" s="10"/>
      <c r="E213" s="10">
        <v>332</v>
      </c>
      <c r="F213" s="10">
        <v>2001</v>
      </c>
      <c r="G213" s="12">
        <v>0.034756944444444444</v>
      </c>
      <c r="H213" s="10" t="s">
        <v>562</v>
      </c>
      <c r="I213" s="10">
        <v>26</v>
      </c>
    </row>
    <row r="214" spans="1:9" ht="15">
      <c r="A214" s="10">
        <v>27</v>
      </c>
      <c r="B214" s="11" t="s">
        <v>241</v>
      </c>
      <c r="C214" s="11" t="s">
        <v>69</v>
      </c>
      <c r="D214" s="10"/>
      <c r="E214" s="10">
        <v>357</v>
      </c>
      <c r="F214" s="10">
        <v>2002</v>
      </c>
      <c r="G214" s="12">
        <v>0.03484953703703703</v>
      </c>
      <c r="H214" s="10" t="s">
        <v>519</v>
      </c>
      <c r="I214" s="10">
        <v>27</v>
      </c>
    </row>
    <row r="215" spans="1:9" ht="15">
      <c r="A215" s="10">
        <v>28</v>
      </c>
      <c r="B215" s="11" t="s">
        <v>244</v>
      </c>
      <c r="C215" s="11" t="s">
        <v>33</v>
      </c>
      <c r="D215" s="10" t="s">
        <v>21</v>
      </c>
      <c r="E215" s="10">
        <v>356</v>
      </c>
      <c r="F215" s="10">
        <v>2001</v>
      </c>
      <c r="G215" s="12">
        <v>0.0355787037037037</v>
      </c>
      <c r="H215" s="10" t="s">
        <v>414</v>
      </c>
      <c r="I215" s="10">
        <v>28</v>
      </c>
    </row>
    <row r="216" spans="1:9" ht="15">
      <c r="A216" s="10">
        <v>29</v>
      </c>
      <c r="B216" s="11" t="s">
        <v>269</v>
      </c>
      <c r="C216" s="11" t="s">
        <v>364</v>
      </c>
      <c r="D216" s="10"/>
      <c r="E216" s="10">
        <v>349</v>
      </c>
      <c r="F216" s="10">
        <v>2002</v>
      </c>
      <c r="G216" s="12">
        <v>0.035590277777777776</v>
      </c>
      <c r="H216" s="10" t="s">
        <v>563</v>
      </c>
      <c r="I216" s="10">
        <v>29</v>
      </c>
    </row>
    <row r="217" spans="1:9" ht="15">
      <c r="A217" s="10">
        <v>30</v>
      </c>
      <c r="B217" s="11" t="s">
        <v>257</v>
      </c>
      <c r="C217" s="11" t="s">
        <v>76</v>
      </c>
      <c r="D217" s="10"/>
      <c r="E217" s="10">
        <v>306</v>
      </c>
      <c r="F217" s="10">
        <v>2002</v>
      </c>
      <c r="G217" s="12">
        <v>0.03861111111111111</v>
      </c>
      <c r="H217" s="10" t="s">
        <v>564</v>
      </c>
      <c r="I217" s="10">
        <v>30</v>
      </c>
    </row>
    <row r="218" spans="1:9" ht="15">
      <c r="A218" s="10">
        <v>31</v>
      </c>
      <c r="B218" s="11" t="s">
        <v>270</v>
      </c>
      <c r="C218" s="11" t="s">
        <v>138</v>
      </c>
      <c r="D218" s="10"/>
      <c r="E218" s="10">
        <v>310</v>
      </c>
      <c r="F218" s="10">
        <v>2002</v>
      </c>
      <c r="G218" s="12">
        <v>0.03951388888888889</v>
      </c>
      <c r="H218" s="10" t="s">
        <v>520</v>
      </c>
      <c r="I218" s="10">
        <v>31</v>
      </c>
    </row>
    <row r="219" spans="1:9" ht="15">
      <c r="A219" s="10">
        <v>32</v>
      </c>
      <c r="B219" s="11" t="s">
        <v>565</v>
      </c>
      <c r="C219" s="11" t="s">
        <v>426</v>
      </c>
      <c r="D219" s="10"/>
      <c r="E219" s="10">
        <v>367</v>
      </c>
      <c r="F219" s="10">
        <v>2001</v>
      </c>
      <c r="G219" s="12">
        <v>0.0421412037037037</v>
      </c>
      <c r="H219" s="10" t="s">
        <v>566</v>
      </c>
      <c r="I219" s="10">
        <v>32</v>
      </c>
    </row>
    <row r="220" spans="1:9" ht="15">
      <c r="A220" s="10">
        <v>33</v>
      </c>
      <c r="B220" s="11" t="s">
        <v>245</v>
      </c>
      <c r="C220" s="11" t="s">
        <v>23</v>
      </c>
      <c r="D220" s="10"/>
      <c r="E220" s="10">
        <v>330</v>
      </c>
      <c r="F220" s="10">
        <v>2002</v>
      </c>
      <c r="G220" s="12">
        <v>0.04230324074074074</v>
      </c>
      <c r="H220" s="10" t="s">
        <v>567</v>
      </c>
      <c r="I220" s="10">
        <v>33</v>
      </c>
    </row>
    <row r="221" spans="1:9" ht="15">
      <c r="A221" s="10">
        <v>34</v>
      </c>
      <c r="B221" s="11" t="s">
        <v>568</v>
      </c>
      <c r="C221" s="11" t="s">
        <v>138</v>
      </c>
      <c r="D221" s="10"/>
      <c r="E221" s="10">
        <v>316</v>
      </c>
      <c r="F221" s="10">
        <v>2002</v>
      </c>
      <c r="G221" s="12">
        <v>0.04859953703703704</v>
      </c>
      <c r="H221" s="10" t="s">
        <v>569</v>
      </c>
      <c r="I221" s="10">
        <v>34</v>
      </c>
    </row>
    <row r="222" spans="1:9" ht="15">
      <c r="A222" s="10">
        <v>35</v>
      </c>
      <c r="B222" s="11" t="s">
        <v>263</v>
      </c>
      <c r="C222" s="11" t="s">
        <v>69</v>
      </c>
      <c r="D222" s="10"/>
      <c r="E222" s="10">
        <v>315</v>
      </c>
      <c r="F222" s="10">
        <v>2001</v>
      </c>
      <c r="G222" s="12">
        <v>0.04883101851851852</v>
      </c>
      <c r="H222" s="10" t="s">
        <v>521</v>
      </c>
      <c r="I222" s="10">
        <v>35</v>
      </c>
    </row>
    <row r="223" spans="1:9" ht="15">
      <c r="A223" s="10">
        <v>36</v>
      </c>
      <c r="B223" s="11" t="s">
        <v>259</v>
      </c>
      <c r="C223" s="11" t="s">
        <v>69</v>
      </c>
      <c r="D223" s="10"/>
      <c r="E223" s="10">
        <v>319</v>
      </c>
      <c r="F223" s="10">
        <v>2002</v>
      </c>
      <c r="G223" s="12">
        <v>0.05371527777777777</v>
      </c>
      <c r="H223" s="10" t="s">
        <v>570</v>
      </c>
      <c r="I223" s="10">
        <v>36</v>
      </c>
    </row>
    <row r="224" spans="1:9" ht="15">
      <c r="A224" s="10">
        <v>37</v>
      </c>
      <c r="B224" s="11" t="s">
        <v>281</v>
      </c>
      <c r="C224" s="11" t="s">
        <v>130</v>
      </c>
      <c r="D224" s="10"/>
      <c r="E224" s="10">
        <v>303</v>
      </c>
      <c r="F224" s="10">
        <v>2001</v>
      </c>
      <c r="G224" s="12">
        <v>0.05931712962962963</v>
      </c>
      <c r="H224" s="10" t="s">
        <v>571</v>
      </c>
      <c r="I224" s="10">
        <v>37</v>
      </c>
    </row>
    <row r="225" spans="1:9" ht="15">
      <c r="A225" s="10">
        <v>38</v>
      </c>
      <c r="B225" s="11" t="s">
        <v>288</v>
      </c>
      <c r="C225" s="11" t="s">
        <v>138</v>
      </c>
      <c r="D225" s="10"/>
      <c r="E225" s="10">
        <v>305</v>
      </c>
      <c r="F225" s="10">
        <v>2002</v>
      </c>
      <c r="G225" s="12">
        <v>0.06059027777777778</v>
      </c>
      <c r="H225" s="10" t="s">
        <v>572</v>
      </c>
      <c r="I225" s="10">
        <v>38</v>
      </c>
    </row>
    <row r="226" spans="1:9" ht="15">
      <c r="A226" s="10">
        <v>39</v>
      </c>
      <c r="B226" s="11" t="s">
        <v>264</v>
      </c>
      <c r="C226" s="11" t="s">
        <v>33</v>
      </c>
      <c r="D226" s="10"/>
      <c r="E226" s="10">
        <v>350</v>
      </c>
      <c r="F226" s="10">
        <v>2002</v>
      </c>
      <c r="G226" s="12">
        <v>0.06070601851851851</v>
      </c>
      <c r="H226" s="10" t="s">
        <v>573</v>
      </c>
      <c r="I226" s="10">
        <v>39</v>
      </c>
    </row>
    <row r="227" spans="1:9" ht="15">
      <c r="A227" s="10">
        <v>40</v>
      </c>
      <c r="B227" s="11" t="s">
        <v>282</v>
      </c>
      <c r="C227" s="11" t="s">
        <v>95</v>
      </c>
      <c r="D227" s="10"/>
      <c r="E227" s="10">
        <v>311</v>
      </c>
      <c r="F227" s="10">
        <v>2001</v>
      </c>
      <c r="G227" s="12">
        <v>0.06221064814814815</v>
      </c>
      <c r="H227" s="10" t="s">
        <v>574</v>
      </c>
      <c r="I227" s="10">
        <v>40</v>
      </c>
    </row>
    <row r="228" spans="1:9" ht="15">
      <c r="A228" s="10">
        <v>41</v>
      </c>
      <c r="B228" s="11" t="s">
        <v>286</v>
      </c>
      <c r="C228" s="11" t="s">
        <v>138</v>
      </c>
      <c r="D228" s="10"/>
      <c r="E228" s="10">
        <v>337</v>
      </c>
      <c r="F228" s="10">
        <v>2002</v>
      </c>
      <c r="G228" s="12">
        <v>0.07001157407407409</v>
      </c>
      <c r="H228" s="10" t="s">
        <v>575</v>
      </c>
      <c r="I228" s="10">
        <v>41</v>
      </c>
    </row>
    <row r="229" spans="1:9" ht="15">
      <c r="A229" s="10">
        <v>42</v>
      </c>
      <c r="B229" s="11" t="s">
        <v>283</v>
      </c>
      <c r="C229" s="11" t="s">
        <v>95</v>
      </c>
      <c r="D229" s="10"/>
      <c r="E229" s="10">
        <v>309</v>
      </c>
      <c r="F229" s="10">
        <v>2001</v>
      </c>
      <c r="G229" s="12">
        <v>0.07156249999999999</v>
      </c>
      <c r="H229" s="10" t="s">
        <v>576</v>
      </c>
      <c r="I229" s="10">
        <v>42</v>
      </c>
    </row>
    <row r="230" spans="1:9" ht="15">
      <c r="A230" s="10">
        <v>43</v>
      </c>
      <c r="B230" s="11" t="s">
        <v>279</v>
      </c>
      <c r="C230" s="11" t="s">
        <v>27</v>
      </c>
      <c r="D230" s="10" t="s">
        <v>21</v>
      </c>
      <c r="E230" s="10">
        <v>355</v>
      </c>
      <c r="F230" s="10">
        <v>2002</v>
      </c>
      <c r="G230" s="12">
        <v>0.07587962962962963</v>
      </c>
      <c r="H230" s="10" t="s">
        <v>577</v>
      </c>
      <c r="I230" s="10">
        <v>43</v>
      </c>
    </row>
    <row r="231" spans="1:9" ht="15">
      <c r="A231" s="10">
        <v>44</v>
      </c>
      <c r="B231" s="11" t="s">
        <v>278</v>
      </c>
      <c r="C231" s="11" t="s">
        <v>138</v>
      </c>
      <c r="D231" s="10"/>
      <c r="E231" s="10">
        <v>339</v>
      </c>
      <c r="F231" s="10">
        <v>2002</v>
      </c>
      <c r="G231" s="12">
        <v>0.07709490740740742</v>
      </c>
      <c r="H231" s="10" t="s">
        <v>578</v>
      </c>
      <c r="I231" s="10">
        <v>44</v>
      </c>
    </row>
    <row r="232" spans="1:9" ht="15">
      <c r="A232" s="10">
        <v>45</v>
      </c>
      <c r="B232" s="11" t="s">
        <v>579</v>
      </c>
      <c r="C232" s="11" t="s">
        <v>426</v>
      </c>
      <c r="D232" s="10"/>
      <c r="E232" s="10">
        <v>368</v>
      </c>
      <c r="F232" s="10">
        <v>2001</v>
      </c>
      <c r="G232" s="12">
        <v>0.10319444444444444</v>
      </c>
      <c r="H232" s="10" t="s">
        <v>580</v>
      </c>
      <c r="I232" s="10">
        <v>45</v>
      </c>
    </row>
    <row r="233" spans="1:9" ht="15">
      <c r="A233" s="10">
        <v>46</v>
      </c>
      <c r="B233" s="11" t="s">
        <v>258</v>
      </c>
      <c r="C233" s="11" t="s">
        <v>33</v>
      </c>
      <c r="D233" s="10" t="s">
        <v>21</v>
      </c>
      <c r="E233" s="10">
        <v>326</v>
      </c>
      <c r="F233" s="10">
        <v>2002</v>
      </c>
      <c r="G233" s="12">
        <v>0.11775462962962963</v>
      </c>
      <c r="H233" s="10" t="s">
        <v>581</v>
      </c>
      <c r="I233" s="10">
        <v>46</v>
      </c>
    </row>
    <row r="234" spans="1:9" ht="15">
      <c r="A234" s="10">
        <v>47</v>
      </c>
      <c r="B234" s="11" t="s">
        <v>249</v>
      </c>
      <c r="C234" s="11" t="s">
        <v>76</v>
      </c>
      <c r="D234" s="10" t="s">
        <v>21</v>
      </c>
      <c r="E234" s="10">
        <v>363</v>
      </c>
      <c r="F234" s="10">
        <v>2002</v>
      </c>
      <c r="G234" s="12">
        <v>0.1178125</v>
      </c>
      <c r="H234" s="10" t="s">
        <v>582</v>
      </c>
      <c r="I234" s="10">
        <v>47</v>
      </c>
    </row>
    <row r="235" spans="1:9" ht="15">
      <c r="A235" s="10">
        <v>48</v>
      </c>
      <c r="B235" s="11" t="s">
        <v>583</v>
      </c>
      <c r="C235" s="11" t="s">
        <v>426</v>
      </c>
      <c r="D235" s="10"/>
      <c r="E235" s="10">
        <v>366</v>
      </c>
      <c r="F235" s="10">
        <v>2001</v>
      </c>
      <c r="G235" s="12">
        <v>0.11987268518518518</v>
      </c>
      <c r="H235" s="10" t="s">
        <v>584</v>
      </c>
      <c r="I235" s="10">
        <v>48</v>
      </c>
    </row>
    <row r="236" spans="1:9" ht="15">
      <c r="A236" s="10">
        <v>49</v>
      </c>
      <c r="B236" s="11" t="s">
        <v>272</v>
      </c>
      <c r="C236" s="11" t="s">
        <v>33</v>
      </c>
      <c r="D236" s="10" t="s">
        <v>21</v>
      </c>
      <c r="E236" s="10">
        <v>341</v>
      </c>
      <c r="F236" s="10">
        <v>2002</v>
      </c>
      <c r="G236" s="12">
        <v>0.12434027777777779</v>
      </c>
      <c r="H236" s="10" t="s">
        <v>585</v>
      </c>
      <c r="I236" s="10">
        <v>49</v>
      </c>
    </row>
    <row r="237" spans="1:9" ht="15">
      <c r="A237" s="10">
        <v>50</v>
      </c>
      <c r="B237" s="11" t="s">
        <v>586</v>
      </c>
      <c r="C237" s="11" t="s">
        <v>426</v>
      </c>
      <c r="D237" s="10"/>
      <c r="E237" s="10">
        <v>365</v>
      </c>
      <c r="F237" s="10">
        <v>2001</v>
      </c>
      <c r="G237" s="12">
        <v>0.13328703703703704</v>
      </c>
      <c r="H237" s="10" t="s">
        <v>587</v>
      </c>
      <c r="I237" s="10">
        <v>50</v>
      </c>
    </row>
    <row r="238" spans="1:9" ht="15">
      <c r="A238" s="10">
        <v>51</v>
      </c>
      <c r="B238" s="11" t="s">
        <v>194</v>
      </c>
      <c r="C238" s="11" t="s">
        <v>23</v>
      </c>
      <c r="D238" s="10"/>
      <c r="E238" s="10">
        <v>323</v>
      </c>
      <c r="F238" s="10">
        <v>2002</v>
      </c>
      <c r="G238" s="12">
        <v>0.13399305555555555</v>
      </c>
      <c r="H238" s="10" t="s">
        <v>588</v>
      </c>
      <c r="I238" s="10">
        <v>51</v>
      </c>
    </row>
    <row r="239" spans="1:9" ht="15">
      <c r="A239" s="10">
        <v>52</v>
      </c>
      <c r="B239" s="11" t="s">
        <v>287</v>
      </c>
      <c r="C239" s="11" t="s">
        <v>95</v>
      </c>
      <c r="D239" s="10"/>
      <c r="E239" s="10">
        <v>347</v>
      </c>
      <c r="F239" s="10">
        <v>2001</v>
      </c>
      <c r="G239" s="12">
        <v>0.14199074074074072</v>
      </c>
      <c r="H239" s="10" t="s">
        <v>589</v>
      </c>
      <c r="I239" s="10">
        <v>52</v>
      </c>
    </row>
    <row r="240" spans="1:9" ht="15">
      <c r="A240" s="10">
        <v>53</v>
      </c>
      <c r="B240" s="11" t="s">
        <v>276</v>
      </c>
      <c r="C240" s="11" t="s">
        <v>40</v>
      </c>
      <c r="D240" s="10"/>
      <c r="E240" s="10">
        <v>353</v>
      </c>
      <c r="F240" s="10">
        <v>2002</v>
      </c>
      <c r="G240" s="12">
        <v>0.14616898148148147</v>
      </c>
      <c r="H240" s="10" t="s">
        <v>590</v>
      </c>
      <c r="I240" s="10">
        <v>53</v>
      </c>
    </row>
    <row r="241" spans="1:9" ht="15">
      <c r="A241" s="10">
        <v>54</v>
      </c>
      <c r="B241" s="11" t="s">
        <v>280</v>
      </c>
      <c r="C241" s="11" t="s">
        <v>40</v>
      </c>
      <c r="D241" s="10"/>
      <c r="E241" s="10">
        <v>322</v>
      </c>
      <c r="F241" s="10">
        <v>2002</v>
      </c>
      <c r="G241" s="12">
        <v>0.14756944444444445</v>
      </c>
      <c r="H241" s="10" t="s">
        <v>591</v>
      </c>
      <c r="I241" s="10">
        <v>54</v>
      </c>
    </row>
    <row r="242" spans="1:9" ht="15">
      <c r="A242" s="10">
        <v>55</v>
      </c>
      <c r="B242" s="11" t="s">
        <v>275</v>
      </c>
      <c r="C242" s="11" t="s">
        <v>33</v>
      </c>
      <c r="D242" s="10"/>
      <c r="E242" s="10">
        <v>308</v>
      </c>
      <c r="F242" s="10">
        <v>2002</v>
      </c>
      <c r="G242" s="12">
        <v>0.17650462962962962</v>
      </c>
      <c r="H242" s="10" t="s">
        <v>592</v>
      </c>
      <c r="I242" s="10">
        <v>55</v>
      </c>
    </row>
    <row r="243" spans="1:9" ht="15">
      <c r="A243" s="10">
        <v>56</v>
      </c>
      <c r="B243" s="11" t="s">
        <v>262</v>
      </c>
      <c r="C243" s="11" t="s">
        <v>379</v>
      </c>
      <c r="D243" s="10"/>
      <c r="E243" s="10">
        <v>346</v>
      </c>
      <c r="F243" s="10">
        <v>2001</v>
      </c>
      <c r="G243" s="12">
        <v>0.21059027777777775</v>
      </c>
      <c r="H243" s="10" t="s">
        <v>593</v>
      </c>
      <c r="I243" s="10">
        <v>56</v>
      </c>
    </row>
    <row r="244" spans="1:9" ht="18.75">
      <c r="A244" s="6" t="s">
        <v>594</v>
      </c>
      <c r="D244" s="5"/>
      <c r="E244" s="5"/>
      <c r="F244" s="5"/>
      <c r="G244" s="20"/>
      <c r="H244" s="20"/>
      <c r="I244" s="20"/>
    </row>
    <row r="245" spans="1:9" ht="15">
      <c r="A245" s="8" t="s">
        <v>2</v>
      </c>
      <c r="B245" s="8" t="s">
        <v>3</v>
      </c>
      <c r="C245" s="8" t="s">
        <v>4</v>
      </c>
      <c r="D245" s="8" t="s">
        <v>5</v>
      </c>
      <c r="E245" s="8" t="s">
        <v>6</v>
      </c>
      <c r="F245" s="8" t="s">
        <v>7</v>
      </c>
      <c r="G245" s="8" t="s">
        <v>8</v>
      </c>
      <c r="H245" s="8" t="s">
        <v>345</v>
      </c>
      <c r="I245" s="8" t="s">
        <v>9</v>
      </c>
    </row>
    <row r="246" spans="1:9" ht="15">
      <c r="A246" s="10">
        <v>1</v>
      </c>
      <c r="B246" s="11" t="s">
        <v>291</v>
      </c>
      <c r="C246" s="11" t="s">
        <v>389</v>
      </c>
      <c r="D246" s="10" t="s">
        <v>54</v>
      </c>
      <c r="E246" s="10">
        <v>535</v>
      </c>
      <c r="F246" s="10">
        <v>1999</v>
      </c>
      <c r="G246" s="12">
        <v>0.021064814814814814</v>
      </c>
      <c r="H246" s="10" t="s">
        <v>347</v>
      </c>
      <c r="I246" s="10">
        <v>1</v>
      </c>
    </row>
    <row r="247" spans="1:9" ht="15">
      <c r="A247" s="10">
        <v>2</v>
      </c>
      <c r="B247" s="11" t="s">
        <v>295</v>
      </c>
      <c r="C247" s="11" t="s">
        <v>27</v>
      </c>
      <c r="D247" s="10" t="s">
        <v>54</v>
      </c>
      <c r="E247" s="10">
        <v>533</v>
      </c>
      <c r="F247" s="10">
        <v>1999</v>
      </c>
      <c r="G247" s="12">
        <v>0.02171296296296296</v>
      </c>
      <c r="H247" s="10" t="s">
        <v>595</v>
      </c>
      <c r="I247" s="10">
        <v>2</v>
      </c>
    </row>
    <row r="248" spans="1:9" ht="15">
      <c r="A248" s="10">
        <v>3</v>
      </c>
      <c r="B248" s="11" t="s">
        <v>293</v>
      </c>
      <c r="C248" s="11" t="s">
        <v>27</v>
      </c>
      <c r="D248" s="10" t="s">
        <v>54</v>
      </c>
      <c r="E248" s="10">
        <v>542</v>
      </c>
      <c r="F248" s="10">
        <v>1999</v>
      </c>
      <c r="G248" s="12">
        <v>0.022349537037037032</v>
      </c>
      <c r="H248" s="10" t="s">
        <v>596</v>
      </c>
      <c r="I248" s="10">
        <v>3</v>
      </c>
    </row>
    <row r="249" spans="1:9" ht="15">
      <c r="A249" s="10">
        <v>4</v>
      </c>
      <c r="B249" s="11" t="s">
        <v>296</v>
      </c>
      <c r="C249" s="11" t="s">
        <v>27</v>
      </c>
      <c r="D249" s="10" t="s">
        <v>54</v>
      </c>
      <c r="E249" s="10">
        <v>513</v>
      </c>
      <c r="F249" s="10">
        <v>1999</v>
      </c>
      <c r="G249" s="12">
        <v>0.026111111111111113</v>
      </c>
      <c r="H249" s="10" t="s">
        <v>597</v>
      </c>
      <c r="I249" s="10">
        <v>4</v>
      </c>
    </row>
    <row r="250" spans="1:9" ht="15">
      <c r="A250" s="10">
        <v>5</v>
      </c>
      <c r="B250" s="11" t="s">
        <v>294</v>
      </c>
      <c r="C250" s="11" t="s">
        <v>23</v>
      </c>
      <c r="D250" s="10" t="s">
        <v>170</v>
      </c>
      <c r="E250" s="10">
        <v>522</v>
      </c>
      <c r="F250" s="10">
        <v>1999</v>
      </c>
      <c r="G250" s="12">
        <v>0.027465277777777772</v>
      </c>
      <c r="H250" s="10" t="s">
        <v>598</v>
      </c>
      <c r="I250" s="10">
        <v>5</v>
      </c>
    </row>
    <row r="251" spans="1:9" ht="15">
      <c r="A251" s="10">
        <v>6</v>
      </c>
      <c r="B251" s="11" t="s">
        <v>297</v>
      </c>
      <c r="C251" s="11" t="s">
        <v>27</v>
      </c>
      <c r="D251" s="10" t="s">
        <v>18</v>
      </c>
      <c r="E251" s="10">
        <v>501</v>
      </c>
      <c r="F251" s="10">
        <v>2000</v>
      </c>
      <c r="G251" s="12">
        <v>0.028622685185185185</v>
      </c>
      <c r="H251" s="10" t="s">
        <v>599</v>
      </c>
      <c r="I251" s="10">
        <v>6</v>
      </c>
    </row>
    <row r="252" spans="1:9" ht="15">
      <c r="A252" s="10">
        <v>7</v>
      </c>
      <c r="B252" s="11" t="s">
        <v>292</v>
      </c>
      <c r="C252" s="11" t="s">
        <v>56</v>
      </c>
      <c r="D252" s="10" t="s">
        <v>57</v>
      </c>
      <c r="E252" s="10">
        <v>507</v>
      </c>
      <c r="F252" s="10">
        <v>1999</v>
      </c>
      <c r="G252" s="12">
        <v>0.029490740740740744</v>
      </c>
      <c r="H252" s="10" t="s">
        <v>600</v>
      </c>
      <c r="I252" s="10">
        <v>7</v>
      </c>
    </row>
    <row r="253" spans="1:9" ht="15">
      <c r="A253" s="10">
        <v>8</v>
      </c>
      <c r="B253" s="11" t="s">
        <v>300</v>
      </c>
      <c r="C253" s="11" t="s">
        <v>59</v>
      </c>
      <c r="D253" s="10" t="s">
        <v>54</v>
      </c>
      <c r="E253" s="10">
        <v>538</v>
      </c>
      <c r="F253" s="10">
        <v>1999</v>
      </c>
      <c r="G253" s="12">
        <v>0.03085648148148148</v>
      </c>
      <c r="H253" s="10" t="s">
        <v>601</v>
      </c>
      <c r="I253" s="10">
        <v>8</v>
      </c>
    </row>
    <row r="254" spans="1:9" ht="15">
      <c r="A254" s="10">
        <v>9</v>
      </c>
      <c r="B254" s="11" t="s">
        <v>299</v>
      </c>
      <c r="C254" s="11" t="s">
        <v>379</v>
      </c>
      <c r="D254" s="10"/>
      <c r="E254" s="10">
        <v>508</v>
      </c>
      <c r="F254" s="10">
        <v>2000</v>
      </c>
      <c r="G254" s="12">
        <v>0.03085648148148148</v>
      </c>
      <c r="H254" s="10" t="s">
        <v>601</v>
      </c>
      <c r="I254" s="10">
        <f>8</f>
        <v>8</v>
      </c>
    </row>
    <row r="255" spans="1:9" ht="15">
      <c r="A255" s="10">
        <v>10</v>
      </c>
      <c r="B255" s="11" t="s">
        <v>321</v>
      </c>
      <c r="C255" s="11" t="s">
        <v>138</v>
      </c>
      <c r="D255" s="10"/>
      <c r="E255" s="10">
        <v>525</v>
      </c>
      <c r="F255" s="10">
        <v>2000</v>
      </c>
      <c r="G255" s="12">
        <v>0.031215277777777783</v>
      </c>
      <c r="H255" s="10" t="s">
        <v>602</v>
      </c>
      <c r="I255" s="10">
        <v>10</v>
      </c>
    </row>
    <row r="256" spans="1:9" ht="15">
      <c r="A256" s="10">
        <v>11</v>
      </c>
      <c r="B256" s="11" t="s">
        <v>311</v>
      </c>
      <c r="C256" s="11" t="s">
        <v>157</v>
      </c>
      <c r="D256" s="10"/>
      <c r="E256" s="10">
        <v>518</v>
      </c>
      <c r="F256" s="10">
        <v>2000</v>
      </c>
      <c r="G256" s="12">
        <v>0.03241898148148148</v>
      </c>
      <c r="H256" s="10" t="s">
        <v>603</v>
      </c>
      <c r="I256" s="10">
        <v>11</v>
      </c>
    </row>
    <row r="257" spans="1:9" ht="15">
      <c r="A257" s="10">
        <v>12</v>
      </c>
      <c r="B257" s="11" t="s">
        <v>305</v>
      </c>
      <c r="C257" s="11" t="s">
        <v>56</v>
      </c>
      <c r="D257" s="10" t="s">
        <v>57</v>
      </c>
      <c r="E257" s="10">
        <v>539</v>
      </c>
      <c r="F257" s="10">
        <v>1999</v>
      </c>
      <c r="G257" s="12">
        <v>0.032615740740740744</v>
      </c>
      <c r="H257" s="10" t="s">
        <v>604</v>
      </c>
      <c r="I257" s="10">
        <v>12</v>
      </c>
    </row>
    <row r="258" spans="1:9" ht="15">
      <c r="A258" s="10">
        <v>13</v>
      </c>
      <c r="B258" s="11" t="s">
        <v>605</v>
      </c>
      <c r="C258" s="11" t="s">
        <v>23</v>
      </c>
      <c r="D258" s="10"/>
      <c r="E258" s="10">
        <v>511</v>
      </c>
      <c r="F258" s="10">
        <v>2000</v>
      </c>
      <c r="G258" s="12">
        <v>0.03270833333333333</v>
      </c>
      <c r="H258" s="10" t="s">
        <v>606</v>
      </c>
      <c r="I258" s="10">
        <v>13</v>
      </c>
    </row>
    <row r="259" spans="1:9" ht="15">
      <c r="A259" s="10">
        <v>14</v>
      </c>
      <c r="B259" s="11" t="s">
        <v>307</v>
      </c>
      <c r="C259" s="11" t="s">
        <v>138</v>
      </c>
      <c r="D259" s="10"/>
      <c r="E259" s="10">
        <v>527</v>
      </c>
      <c r="F259" s="10">
        <v>2000</v>
      </c>
      <c r="G259" s="12">
        <v>0.03396990740740741</v>
      </c>
      <c r="H259" s="10" t="s">
        <v>607</v>
      </c>
      <c r="I259" s="10">
        <v>14</v>
      </c>
    </row>
    <row r="260" spans="1:9" ht="15">
      <c r="A260" s="10">
        <v>15</v>
      </c>
      <c r="B260" s="11" t="s">
        <v>302</v>
      </c>
      <c r="C260" s="11" t="s">
        <v>23</v>
      </c>
      <c r="D260" s="10"/>
      <c r="E260" s="10">
        <v>510</v>
      </c>
      <c r="F260" s="10">
        <v>2000</v>
      </c>
      <c r="G260" s="12">
        <v>0.0340625</v>
      </c>
      <c r="H260" s="10" t="s">
        <v>608</v>
      </c>
      <c r="I260" s="10">
        <v>15</v>
      </c>
    </row>
    <row r="261" spans="1:9" ht="15">
      <c r="A261" s="10">
        <v>16</v>
      </c>
      <c r="B261" s="11" t="s">
        <v>317</v>
      </c>
      <c r="C261" s="11" t="s">
        <v>59</v>
      </c>
      <c r="D261" s="10"/>
      <c r="E261" s="10">
        <v>517</v>
      </c>
      <c r="F261" s="10">
        <v>1999</v>
      </c>
      <c r="G261" s="12">
        <v>0.034374999999999996</v>
      </c>
      <c r="H261" s="10" t="s">
        <v>524</v>
      </c>
      <c r="I261" s="10">
        <v>16</v>
      </c>
    </row>
    <row r="262" spans="1:9" ht="15">
      <c r="A262" s="10">
        <v>17</v>
      </c>
      <c r="B262" s="11" t="s">
        <v>301</v>
      </c>
      <c r="C262" s="11" t="s">
        <v>157</v>
      </c>
      <c r="D262" s="10"/>
      <c r="E262" s="10">
        <v>516</v>
      </c>
      <c r="F262" s="10">
        <v>2000</v>
      </c>
      <c r="G262" s="12">
        <v>0.034618055555555555</v>
      </c>
      <c r="H262" s="10" t="s">
        <v>609</v>
      </c>
      <c r="I262" s="10">
        <v>17</v>
      </c>
    </row>
    <row r="263" spans="1:9" ht="15">
      <c r="A263" s="10">
        <v>18</v>
      </c>
      <c r="B263" s="11" t="s">
        <v>298</v>
      </c>
      <c r="C263" s="11" t="s">
        <v>389</v>
      </c>
      <c r="D263" s="10" t="s">
        <v>57</v>
      </c>
      <c r="E263" s="10">
        <v>509</v>
      </c>
      <c r="F263" s="10">
        <v>1999</v>
      </c>
      <c r="G263" s="12">
        <v>0.03467592592592592</v>
      </c>
      <c r="H263" s="10" t="s">
        <v>610</v>
      </c>
      <c r="I263" s="10">
        <v>18</v>
      </c>
    </row>
    <row r="264" spans="1:9" ht="15">
      <c r="A264" s="10">
        <v>19</v>
      </c>
      <c r="B264" s="11" t="s">
        <v>313</v>
      </c>
      <c r="C264" s="11" t="s">
        <v>379</v>
      </c>
      <c r="D264" s="10"/>
      <c r="E264" s="10">
        <v>524</v>
      </c>
      <c r="F264" s="10">
        <v>2000</v>
      </c>
      <c r="G264" s="12">
        <v>0.036284722222222225</v>
      </c>
      <c r="H264" s="10" t="s">
        <v>611</v>
      </c>
      <c r="I264" s="10">
        <v>19</v>
      </c>
    </row>
    <row r="265" spans="1:9" ht="15">
      <c r="A265" s="10">
        <v>20</v>
      </c>
      <c r="B265" s="11" t="s">
        <v>303</v>
      </c>
      <c r="C265" s="11" t="s">
        <v>56</v>
      </c>
      <c r="D265" s="10"/>
      <c r="E265" s="10">
        <v>519</v>
      </c>
      <c r="F265" s="10">
        <v>1999</v>
      </c>
      <c r="G265" s="12">
        <v>0.03746527777777778</v>
      </c>
      <c r="H265" s="10" t="s">
        <v>612</v>
      </c>
      <c r="I265" s="10">
        <v>20</v>
      </c>
    </row>
    <row r="266" spans="1:9" ht="15">
      <c r="A266" s="10">
        <v>21</v>
      </c>
      <c r="B266" s="11" t="s">
        <v>316</v>
      </c>
      <c r="C266" s="11" t="s">
        <v>40</v>
      </c>
      <c r="D266" s="10"/>
      <c r="E266" s="10">
        <v>531</v>
      </c>
      <c r="F266" s="10">
        <v>2000</v>
      </c>
      <c r="G266" s="12">
        <v>0.037939814814814815</v>
      </c>
      <c r="H266" s="10" t="s">
        <v>613</v>
      </c>
      <c r="I266" s="10">
        <v>21</v>
      </c>
    </row>
    <row r="267" spans="1:9" ht="15">
      <c r="A267" s="10">
        <v>22</v>
      </c>
      <c r="B267" s="11" t="s">
        <v>290</v>
      </c>
      <c r="C267" s="11" t="s">
        <v>33</v>
      </c>
      <c r="D267" s="10" t="s">
        <v>21</v>
      </c>
      <c r="E267" s="10">
        <v>536</v>
      </c>
      <c r="F267" s="10">
        <v>1999</v>
      </c>
      <c r="G267" s="12">
        <v>0.04171296296296296</v>
      </c>
      <c r="H267" s="10" t="s">
        <v>614</v>
      </c>
      <c r="I267" s="10">
        <v>22</v>
      </c>
    </row>
    <row r="268" spans="1:9" ht="15">
      <c r="A268" s="10">
        <v>23</v>
      </c>
      <c r="B268" s="11" t="s">
        <v>308</v>
      </c>
      <c r="C268" s="11" t="s">
        <v>66</v>
      </c>
      <c r="D268" s="10" t="s">
        <v>21</v>
      </c>
      <c r="E268" s="10">
        <v>512</v>
      </c>
      <c r="F268" s="10">
        <v>2000</v>
      </c>
      <c r="G268" s="12">
        <v>0.044652777777777784</v>
      </c>
      <c r="H268" s="10" t="s">
        <v>615</v>
      </c>
      <c r="I268" s="10">
        <v>23</v>
      </c>
    </row>
    <row r="269" spans="1:9" ht="15">
      <c r="A269" s="10">
        <v>24</v>
      </c>
      <c r="B269" s="11" t="s">
        <v>304</v>
      </c>
      <c r="C269" s="11" t="s">
        <v>389</v>
      </c>
      <c r="D269" s="10" t="s">
        <v>57</v>
      </c>
      <c r="E269" s="10">
        <v>530</v>
      </c>
      <c r="F269" s="10">
        <v>1999</v>
      </c>
      <c r="G269" s="12">
        <v>0.04577546296296297</v>
      </c>
      <c r="H269" s="10" t="s">
        <v>616</v>
      </c>
      <c r="I269" s="10">
        <v>24</v>
      </c>
    </row>
    <row r="270" spans="1:9" ht="15">
      <c r="A270" s="10">
        <v>25</v>
      </c>
      <c r="B270" s="11" t="s">
        <v>314</v>
      </c>
      <c r="C270" s="11" t="s">
        <v>56</v>
      </c>
      <c r="D270" s="10"/>
      <c r="E270" s="10">
        <v>503</v>
      </c>
      <c r="F270" s="10">
        <v>2000</v>
      </c>
      <c r="G270" s="12">
        <v>0.04586805555555556</v>
      </c>
      <c r="H270" s="10" t="s">
        <v>617</v>
      </c>
      <c r="I270" s="10">
        <v>25</v>
      </c>
    </row>
    <row r="271" spans="1:9" ht="15">
      <c r="A271" s="10">
        <v>26</v>
      </c>
      <c r="B271" s="11" t="s">
        <v>618</v>
      </c>
      <c r="C271" s="11" t="s">
        <v>426</v>
      </c>
      <c r="D271" s="10" t="s">
        <v>21</v>
      </c>
      <c r="E271" s="10">
        <v>543</v>
      </c>
      <c r="F271" s="10">
        <v>1999</v>
      </c>
      <c r="G271" s="12">
        <v>0.046516203703703705</v>
      </c>
      <c r="H271" s="10" t="s">
        <v>619</v>
      </c>
      <c r="I271" s="10">
        <v>26</v>
      </c>
    </row>
    <row r="272" spans="1:9" ht="15">
      <c r="A272" s="10">
        <v>27</v>
      </c>
      <c r="B272" s="11" t="s">
        <v>306</v>
      </c>
      <c r="C272" s="11" t="s">
        <v>66</v>
      </c>
      <c r="D272" s="10"/>
      <c r="E272" s="10">
        <v>514</v>
      </c>
      <c r="F272" s="10">
        <v>2000</v>
      </c>
      <c r="G272" s="12">
        <v>0.048587962962962965</v>
      </c>
      <c r="H272" s="10" t="s">
        <v>620</v>
      </c>
      <c r="I272" s="10">
        <v>27</v>
      </c>
    </row>
    <row r="273" spans="1:9" ht="15">
      <c r="A273" s="10">
        <v>28</v>
      </c>
      <c r="B273" s="11" t="s">
        <v>310</v>
      </c>
      <c r="C273" s="11" t="s">
        <v>130</v>
      </c>
      <c r="D273" s="10"/>
      <c r="E273" s="10">
        <v>505</v>
      </c>
      <c r="F273" s="10">
        <v>1999</v>
      </c>
      <c r="G273" s="12">
        <v>0.05092592592592593</v>
      </c>
      <c r="H273" s="10" t="s">
        <v>621</v>
      </c>
      <c r="I273" s="10">
        <v>28</v>
      </c>
    </row>
    <row r="274" spans="1:9" ht="15">
      <c r="A274" s="10">
        <v>29</v>
      </c>
      <c r="B274" s="11" t="s">
        <v>309</v>
      </c>
      <c r="C274" s="11" t="s">
        <v>56</v>
      </c>
      <c r="D274" s="10"/>
      <c r="E274" s="10">
        <v>521</v>
      </c>
      <c r="F274" s="10">
        <v>2000</v>
      </c>
      <c r="G274" s="12">
        <v>0.05282407407407408</v>
      </c>
      <c r="H274" s="10" t="s">
        <v>622</v>
      </c>
      <c r="I274" s="10">
        <v>29</v>
      </c>
    </row>
    <row r="275" spans="1:9" ht="15">
      <c r="A275" s="10">
        <v>30</v>
      </c>
      <c r="B275" s="11" t="s">
        <v>327</v>
      </c>
      <c r="C275" s="11" t="s">
        <v>95</v>
      </c>
      <c r="D275" s="10"/>
      <c r="E275" s="10">
        <v>534</v>
      </c>
      <c r="F275" s="10">
        <v>2000</v>
      </c>
      <c r="G275" s="12">
        <v>0.06519675925925926</v>
      </c>
      <c r="H275" s="10" t="s">
        <v>623</v>
      </c>
      <c r="I275" s="10">
        <v>30</v>
      </c>
    </row>
    <row r="276" spans="1:9" ht="15">
      <c r="A276" s="10">
        <v>31</v>
      </c>
      <c r="B276" s="11" t="s">
        <v>624</v>
      </c>
      <c r="C276" s="11" t="s">
        <v>426</v>
      </c>
      <c r="D276" s="10" t="s">
        <v>21</v>
      </c>
      <c r="E276" s="10">
        <v>545</v>
      </c>
      <c r="F276" s="10">
        <v>2000</v>
      </c>
      <c r="G276" s="12">
        <v>0.07181712962962962</v>
      </c>
      <c r="H276" s="10" t="s">
        <v>625</v>
      </c>
      <c r="I276" s="10">
        <v>31</v>
      </c>
    </row>
    <row r="277" spans="1:9" ht="15">
      <c r="A277" s="10">
        <v>32</v>
      </c>
      <c r="B277" s="11" t="s">
        <v>320</v>
      </c>
      <c r="C277" s="11" t="s">
        <v>95</v>
      </c>
      <c r="D277" s="10"/>
      <c r="E277" s="10">
        <v>528</v>
      </c>
      <c r="F277" s="10">
        <v>2000</v>
      </c>
      <c r="G277" s="12">
        <v>0.0758449074074074</v>
      </c>
      <c r="H277" s="10" t="s">
        <v>626</v>
      </c>
      <c r="I277" s="10">
        <v>32</v>
      </c>
    </row>
    <row r="278" spans="1:9" ht="15">
      <c r="A278" s="10">
        <v>33</v>
      </c>
      <c r="B278" s="11" t="s">
        <v>627</v>
      </c>
      <c r="C278" s="11" t="s">
        <v>411</v>
      </c>
      <c r="D278" s="10"/>
      <c r="E278" s="10">
        <v>548</v>
      </c>
      <c r="F278" s="10">
        <v>1999</v>
      </c>
      <c r="G278" s="12">
        <v>0.07679398148148148</v>
      </c>
      <c r="H278" s="10" t="s">
        <v>628</v>
      </c>
      <c r="I278" s="10">
        <v>33</v>
      </c>
    </row>
    <row r="279" spans="1:9" ht="15">
      <c r="A279" s="10">
        <v>34</v>
      </c>
      <c r="B279" s="11" t="s">
        <v>629</v>
      </c>
      <c r="C279" s="11" t="s">
        <v>426</v>
      </c>
      <c r="D279" s="10" t="s">
        <v>21</v>
      </c>
      <c r="E279" s="10">
        <v>544</v>
      </c>
      <c r="F279" s="10">
        <v>2000</v>
      </c>
      <c r="G279" s="12">
        <v>0.08826388888888888</v>
      </c>
      <c r="H279" s="10" t="s">
        <v>630</v>
      </c>
      <c r="I279" s="10">
        <v>34</v>
      </c>
    </row>
    <row r="280" spans="1:9" ht="15">
      <c r="A280" s="10">
        <v>35</v>
      </c>
      <c r="B280" s="11" t="s">
        <v>631</v>
      </c>
      <c r="C280" s="11" t="s">
        <v>411</v>
      </c>
      <c r="D280" s="10" t="s">
        <v>18</v>
      </c>
      <c r="E280" s="10">
        <v>546</v>
      </c>
      <c r="F280" s="10">
        <v>1999</v>
      </c>
      <c r="G280" s="12">
        <v>0.09898148148148149</v>
      </c>
      <c r="H280" s="10" t="s">
        <v>632</v>
      </c>
      <c r="I280" s="10">
        <v>35</v>
      </c>
    </row>
    <row r="281" spans="1:9" ht="15">
      <c r="A281" s="10">
        <v>36</v>
      </c>
      <c r="B281" s="11" t="s">
        <v>633</v>
      </c>
      <c r="C281" s="11" t="s">
        <v>411</v>
      </c>
      <c r="D281" s="10" t="s">
        <v>18</v>
      </c>
      <c r="E281" s="10">
        <v>547</v>
      </c>
      <c r="F281" s="10">
        <v>2000</v>
      </c>
      <c r="G281" s="12">
        <v>0.10159722222222223</v>
      </c>
      <c r="H281" s="10" t="s">
        <v>634</v>
      </c>
      <c r="I281" s="10">
        <v>36</v>
      </c>
    </row>
    <row r="282" spans="1:9" ht="15">
      <c r="A282" s="10">
        <v>37</v>
      </c>
      <c r="B282" s="11" t="s">
        <v>318</v>
      </c>
      <c r="C282" s="11" t="s">
        <v>157</v>
      </c>
      <c r="D282" s="10"/>
      <c r="E282" s="10">
        <v>502</v>
      </c>
      <c r="F282" s="10">
        <v>2000</v>
      </c>
      <c r="G282" s="12">
        <v>0.1316087962962963</v>
      </c>
      <c r="H282" s="10" t="s">
        <v>635</v>
      </c>
      <c r="I282" s="10">
        <v>37</v>
      </c>
    </row>
    <row r="283" spans="1:9" ht="15">
      <c r="A283" s="10">
        <v>38</v>
      </c>
      <c r="B283" s="11" t="s">
        <v>323</v>
      </c>
      <c r="C283" s="11" t="s">
        <v>95</v>
      </c>
      <c r="D283" s="10"/>
      <c r="E283" s="10">
        <v>506</v>
      </c>
      <c r="F283" s="10">
        <v>2000</v>
      </c>
      <c r="G283" s="12">
        <v>0.1434375</v>
      </c>
      <c r="H283" s="10" t="s">
        <v>636</v>
      </c>
      <c r="I283" s="10">
        <v>38</v>
      </c>
    </row>
    <row r="284" spans="1:9" ht="15">
      <c r="A284" s="10">
        <v>39</v>
      </c>
      <c r="B284" s="11" t="s">
        <v>315</v>
      </c>
      <c r="C284" s="11" t="s">
        <v>157</v>
      </c>
      <c r="D284" s="10"/>
      <c r="E284" s="10">
        <v>529</v>
      </c>
      <c r="F284" s="10">
        <v>1999</v>
      </c>
      <c r="G284" s="12">
        <v>0.1530324074074074</v>
      </c>
      <c r="H284" s="10" t="s">
        <v>637</v>
      </c>
      <c r="I284" s="10">
        <v>39</v>
      </c>
    </row>
    <row r="285" spans="1:9" ht="15">
      <c r="A285" s="10">
        <v>40</v>
      </c>
      <c r="B285" s="11" t="s">
        <v>312</v>
      </c>
      <c r="C285" s="11" t="s">
        <v>375</v>
      </c>
      <c r="D285" s="10"/>
      <c r="E285" s="10">
        <v>540</v>
      </c>
      <c r="F285" s="10">
        <v>2000</v>
      </c>
      <c r="G285" s="12">
        <v>0.1569560185185185</v>
      </c>
      <c r="H285" s="10" t="s">
        <v>638</v>
      </c>
      <c r="I285" s="10">
        <v>40</v>
      </c>
    </row>
    <row r="286" spans="1:9" ht="15">
      <c r="A286" s="10">
        <v>41</v>
      </c>
      <c r="B286" s="11" t="s">
        <v>322</v>
      </c>
      <c r="C286" s="11" t="s">
        <v>95</v>
      </c>
      <c r="D286" s="10"/>
      <c r="E286" s="10">
        <v>532</v>
      </c>
      <c r="F286" s="10">
        <v>2000</v>
      </c>
      <c r="G286" s="12">
        <v>0.16387731481481482</v>
      </c>
      <c r="H286" s="10" t="s">
        <v>639</v>
      </c>
      <c r="I286" s="10">
        <v>41</v>
      </c>
    </row>
    <row r="287" spans="1:9" ht="15">
      <c r="A287" s="10">
        <v>42</v>
      </c>
      <c r="B287" s="11" t="s">
        <v>319</v>
      </c>
      <c r="C287" s="11" t="s">
        <v>375</v>
      </c>
      <c r="D287" s="10"/>
      <c r="E287" s="10">
        <v>526</v>
      </c>
      <c r="F287" s="10">
        <v>2000</v>
      </c>
      <c r="G287" s="12">
        <v>0.17016203703703703</v>
      </c>
      <c r="H287" s="10" t="s">
        <v>640</v>
      </c>
      <c r="I287" s="10">
        <v>42</v>
      </c>
    </row>
    <row r="288" spans="1:9" ht="15">
      <c r="A288" s="10">
        <v>43</v>
      </c>
      <c r="B288" s="11" t="s">
        <v>326</v>
      </c>
      <c r="C288" s="11" t="s">
        <v>375</v>
      </c>
      <c r="D288" s="10"/>
      <c r="E288" s="10">
        <v>504</v>
      </c>
      <c r="F288" s="10">
        <v>2000</v>
      </c>
      <c r="G288" s="12">
        <v>0.21454861111111112</v>
      </c>
      <c r="H288" s="10" t="s">
        <v>641</v>
      </c>
      <c r="I288" s="10">
        <v>43</v>
      </c>
    </row>
    <row r="289" spans="1:9" ht="15">
      <c r="A289" s="10">
        <v>44</v>
      </c>
      <c r="B289" s="11" t="s">
        <v>325</v>
      </c>
      <c r="C289" s="11" t="s">
        <v>379</v>
      </c>
      <c r="D289" s="10"/>
      <c r="E289" s="10">
        <v>520</v>
      </c>
      <c r="F289" s="10">
        <v>2000</v>
      </c>
      <c r="G289" s="12">
        <v>0.22819444444444445</v>
      </c>
      <c r="H289" s="10" t="s">
        <v>642</v>
      </c>
      <c r="I289" s="10">
        <v>44</v>
      </c>
    </row>
    <row r="290" spans="1:9" ht="18.75">
      <c r="A290" s="6" t="s">
        <v>643</v>
      </c>
      <c r="D290" s="5"/>
      <c r="E290" s="5"/>
      <c r="F290" s="5"/>
      <c r="G290" s="20"/>
      <c r="H290" s="20"/>
      <c r="I290" s="20"/>
    </row>
    <row r="291" spans="1:9" ht="15">
      <c r="A291" s="8" t="s">
        <v>2</v>
      </c>
      <c r="B291" s="8" t="s">
        <v>3</v>
      </c>
      <c r="C291" s="8" t="s">
        <v>4</v>
      </c>
      <c r="D291" s="8" t="s">
        <v>5</v>
      </c>
      <c r="E291" s="8" t="s">
        <v>6</v>
      </c>
      <c r="F291" s="8" t="s">
        <v>7</v>
      </c>
      <c r="G291" s="8" t="s">
        <v>8</v>
      </c>
      <c r="H291" s="8" t="s">
        <v>345</v>
      </c>
      <c r="I291" s="8" t="s">
        <v>9</v>
      </c>
    </row>
    <row r="292" spans="1:9" ht="15">
      <c r="A292" s="10">
        <v>1</v>
      </c>
      <c r="B292" s="11" t="s">
        <v>329</v>
      </c>
      <c r="C292" s="11" t="s">
        <v>181</v>
      </c>
      <c r="D292" s="10" t="s">
        <v>330</v>
      </c>
      <c r="E292" s="10">
        <v>709</v>
      </c>
      <c r="F292" s="10">
        <v>1968</v>
      </c>
      <c r="G292" s="12">
        <v>0.016493055555555556</v>
      </c>
      <c r="H292" s="10" t="s">
        <v>347</v>
      </c>
      <c r="I292" s="10" t="s">
        <v>331</v>
      </c>
    </row>
    <row r="293" spans="1:9" ht="15">
      <c r="A293" s="10">
        <v>2</v>
      </c>
      <c r="B293" s="11" t="s">
        <v>332</v>
      </c>
      <c r="C293" s="11" t="s">
        <v>364</v>
      </c>
      <c r="D293" s="10" t="s">
        <v>170</v>
      </c>
      <c r="E293" s="10">
        <v>702</v>
      </c>
      <c r="F293" s="10">
        <v>1998</v>
      </c>
      <c r="G293" s="12">
        <v>0.01892361111111111</v>
      </c>
      <c r="H293" s="10" t="s">
        <v>644</v>
      </c>
      <c r="I293" s="10">
        <v>1</v>
      </c>
    </row>
    <row r="294" spans="1:9" ht="15">
      <c r="A294" s="10">
        <v>3</v>
      </c>
      <c r="B294" s="11" t="s">
        <v>335</v>
      </c>
      <c r="C294" s="11" t="s">
        <v>181</v>
      </c>
      <c r="D294" s="10" t="s">
        <v>336</v>
      </c>
      <c r="E294" s="10">
        <v>705</v>
      </c>
      <c r="F294" s="10">
        <v>1976</v>
      </c>
      <c r="G294" s="12">
        <v>0.02013888888888889</v>
      </c>
      <c r="H294" s="10" t="s">
        <v>645</v>
      </c>
      <c r="I294" s="10" t="s">
        <v>331</v>
      </c>
    </row>
    <row r="295" spans="1:9" ht="15">
      <c r="A295" s="10">
        <v>4</v>
      </c>
      <c r="B295" s="11" t="s">
        <v>339</v>
      </c>
      <c r="C295" s="11" t="s">
        <v>181</v>
      </c>
      <c r="D295" s="10" t="s">
        <v>330</v>
      </c>
      <c r="E295" s="10">
        <v>712</v>
      </c>
      <c r="F295" s="10">
        <v>1976</v>
      </c>
      <c r="G295" s="12">
        <v>0.020428240740740743</v>
      </c>
      <c r="H295" s="10" t="s">
        <v>474</v>
      </c>
      <c r="I295" s="10" t="s">
        <v>331</v>
      </c>
    </row>
    <row r="296" spans="1:9" ht="15">
      <c r="A296" s="10">
        <v>5</v>
      </c>
      <c r="B296" s="11" t="s">
        <v>334</v>
      </c>
      <c r="C296" s="11" t="s">
        <v>59</v>
      </c>
      <c r="D296" s="10" t="s">
        <v>54</v>
      </c>
      <c r="E296" s="10">
        <v>711</v>
      </c>
      <c r="F296" s="10">
        <v>1997</v>
      </c>
      <c r="G296" s="12">
        <v>0.02165509259259259</v>
      </c>
      <c r="H296" s="10" t="s">
        <v>646</v>
      </c>
      <c r="I296" s="10">
        <v>2</v>
      </c>
    </row>
    <row r="297" spans="1:9" ht="15">
      <c r="A297" s="10">
        <v>6</v>
      </c>
      <c r="B297" s="11" t="s">
        <v>338</v>
      </c>
      <c r="C297" s="11" t="s">
        <v>56</v>
      </c>
      <c r="D297" s="10"/>
      <c r="E297" s="10">
        <v>710</v>
      </c>
      <c r="F297" s="10">
        <v>1963</v>
      </c>
      <c r="G297" s="12">
        <v>0.02417824074074074</v>
      </c>
      <c r="H297" s="10" t="s">
        <v>647</v>
      </c>
      <c r="I297" s="10" t="s">
        <v>331</v>
      </c>
    </row>
    <row r="298" spans="1:9" ht="15">
      <c r="A298" s="10">
        <v>7</v>
      </c>
      <c r="B298" s="11" t="s">
        <v>337</v>
      </c>
      <c r="C298" s="11" t="s">
        <v>394</v>
      </c>
      <c r="D298" s="10" t="s">
        <v>21</v>
      </c>
      <c r="E298" s="10">
        <v>701</v>
      </c>
      <c r="F298" s="10">
        <v>1998</v>
      </c>
      <c r="G298" s="12">
        <v>0.043923611111111115</v>
      </c>
      <c r="H298" s="10" t="s">
        <v>648</v>
      </c>
      <c r="I298" s="10">
        <v>3</v>
      </c>
    </row>
    <row r="299" spans="1:9" ht="15">
      <c r="A299" s="10">
        <v>8</v>
      </c>
      <c r="B299" s="11" t="s">
        <v>340</v>
      </c>
      <c r="C299" s="11" t="s">
        <v>450</v>
      </c>
      <c r="D299" s="10"/>
      <c r="E299" s="10">
        <v>708</v>
      </c>
      <c r="F299" s="10">
        <v>1998</v>
      </c>
      <c r="G299" s="12">
        <v>0.04532407407407407</v>
      </c>
      <c r="H299" s="10" t="s">
        <v>649</v>
      </c>
      <c r="I299" s="10">
        <v>4</v>
      </c>
    </row>
    <row r="300" spans="1:9" ht="15">
      <c r="A300" s="10">
        <v>9</v>
      </c>
      <c r="B300" s="11" t="s">
        <v>342</v>
      </c>
      <c r="C300" s="11" t="s">
        <v>33</v>
      </c>
      <c r="D300" s="10" t="s">
        <v>21</v>
      </c>
      <c r="E300" s="10">
        <v>703</v>
      </c>
      <c r="F300" s="10">
        <v>1998</v>
      </c>
      <c r="G300" s="12">
        <v>0.056400462962962965</v>
      </c>
      <c r="H300" s="10" t="s">
        <v>650</v>
      </c>
      <c r="I300" s="10">
        <v>5</v>
      </c>
    </row>
    <row r="301" spans="1:9" ht="15">
      <c r="A301" s="10">
        <v>10</v>
      </c>
      <c r="B301" s="11" t="s">
        <v>333</v>
      </c>
      <c r="C301" s="11" t="s">
        <v>33</v>
      </c>
      <c r="D301" s="10" t="s">
        <v>21</v>
      </c>
      <c r="E301" s="10">
        <v>707</v>
      </c>
      <c r="F301" s="10">
        <v>1998</v>
      </c>
      <c r="G301" s="12">
        <v>0.12046296296296295</v>
      </c>
      <c r="H301" s="10" t="s">
        <v>651</v>
      </c>
      <c r="I301" s="10">
        <v>6</v>
      </c>
    </row>
    <row r="304" spans="1:9" ht="15">
      <c r="A304" s="19" t="s">
        <v>665</v>
      </c>
      <c r="B304" s="19"/>
      <c r="C304" s="19"/>
      <c r="D304" s="19"/>
      <c r="E304" s="19"/>
      <c r="F304" s="19"/>
      <c r="G304" s="19"/>
      <c r="H304" s="19"/>
      <c r="I304" s="19"/>
    </row>
    <row r="305" spans="4:9" ht="15">
      <c r="D305"/>
      <c r="E305" s="5"/>
      <c r="F305" s="5"/>
      <c r="G305" s="5"/>
      <c r="H305" s="5"/>
      <c r="I305" s="5"/>
    </row>
    <row r="306" spans="4:9" ht="15">
      <c r="D306"/>
      <c r="E306" s="5"/>
      <c r="F306" s="5"/>
      <c r="G306" s="5"/>
      <c r="H306" s="5"/>
      <c r="I306" s="5"/>
    </row>
    <row r="307" spans="1:9" ht="15">
      <c r="A307" s="19" t="s">
        <v>666</v>
      </c>
      <c r="B307" s="19"/>
      <c r="C307" s="19"/>
      <c r="D307" s="19"/>
      <c r="E307" s="19"/>
      <c r="F307" s="19"/>
      <c r="G307" s="19"/>
      <c r="H307" s="19"/>
      <c r="I307" s="19"/>
    </row>
  </sheetData>
  <sheetProtection/>
  <mergeCells count="15">
    <mergeCell ref="G290:I290"/>
    <mergeCell ref="A304:I304"/>
    <mergeCell ref="A307:I307"/>
    <mergeCell ref="G33:I33"/>
    <mergeCell ref="G98:I98"/>
    <mergeCell ref="G119:I119"/>
    <mergeCell ref="G131:I131"/>
    <mergeCell ref="G186:I186"/>
    <mergeCell ref="G244:I244"/>
    <mergeCell ref="G8:I8"/>
    <mergeCell ref="F1:I1"/>
    <mergeCell ref="F2:I2"/>
    <mergeCell ref="F3:I3"/>
    <mergeCell ref="A4:I4"/>
    <mergeCell ref="A7:I7"/>
  </mergeCells>
  <printOptions horizontalCentered="1"/>
  <pageMargins left="0.31496062992125984" right="0.31496062992125984" top="0.5511811023622047" bottom="0.35433070866141736" header="0.31496062992125984" footer="0.11811023622047245"/>
  <pageSetup horizontalDpi="180" verticalDpi="180" orientation="portrait" paperSize="9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"/>
  <sheetViews>
    <sheetView tabSelected="1" zoomScalePageLayoutView="0" workbookViewId="0" topLeftCell="A204">
      <selection activeCell="L211" sqref="L211"/>
    </sheetView>
  </sheetViews>
  <sheetFormatPr defaultColWidth="9.140625" defaultRowHeight="15"/>
  <cols>
    <col min="1" max="1" width="6.7109375" style="0" customWidth="1"/>
    <col min="2" max="2" width="0.71875" style="0" hidden="1" customWidth="1"/>
    <col min="3" max="3" width="22.57421875" style="0" bestFit="1" customWidth="1"/>
    <col min="4" max="4" width="25.57421875" style="0" bestFit="1" customWidth="1"/>
    <col min="5" max="5" width="6.57421875" style="4" customWidth="1"/>
    <col min="6" max="6" width="7.140625" style="4" bestFit="1" customWidth="1"/>
    <col min="7" max="7" width="6.57421875" style="4" customWidth="1"/>
    <col min="8" max="8" width="11.28125" style="4" customWidth="1"/>
    <col min="9" max="9" width="10.57421875" style="5" customWidth="1"/>
  </cols>
  <sheetData>
    <row r="1" spans="5:9" ht="15">
      <c r="E1" s="5"/>
      <c r="F1" s="19" t="s">
        <v>668</v>
      </c>
      <c r="G1" s="19"/>
      <c r="H1" s="19"/>
      <c r="I1" s="19"/>
    </row>
    <row r="2" spans="5:9" ht="15">
      <c r="E2" s="5"/>
      <c r="F2" s="19" t="s">
        <v>669</v>
      </c>
      <c r="G2" s="19"/>
      <c r="H2" s="19"/>
      <c r="I2" s="19"/>
    </row>
    <row r="3" spans="5:9" ht="15">
      <c r="E3" s="5"/>
      <c r="F3" s="19" t="s">
        <v>670</v>
      </c>
      <c r="G3" s="19"/>
      <c r="H3" s="19"/>
      <c r="I3" s="19"/>
    </row>
    <row r="4" spans="1:9" ht="18.75">
      <c r="A4" s="18" t="s">
        <v>341</v>
      </c>
      <c r="B4" s="18"/>
      <c r="C4" s="18"/>
      <c r="D4" s="18"/>
      <c r="E4" s="18"/>
      <c r="F4" s="18"/>
      <c r="G4" s="18"/>
      <c r="H4" s="18"/>
      <c r="I4" s="18"/>
    </row>
    <row r="5" spans="1:3" ht="15">
      <c r="A5" s="23" t="s">
        <v>663</v>
      </c>
      <c r="B5" s="23"/>
      <c r="C5" s="23"/>
    </row>
    <row r="6" spans="1:9" ht="18.7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9" ht="18.75">
      <c r="A7" s="6" t="s">
        <v>652</v>
      </c>
      <c r="B7" s="3"/>
      <c r="D7" s="22" t="s">
        <v>675</v>
      </c>
      <c r="E7" s="22"/>
      <c r="F7" s="22"/>
      <c r="H7" s="20" t="s">
        <v>662</v>
      </c>
      <c r="I7" s="20"/>
    </row>
    <row r="8" spans="1:9" ht="15">
      <c r="A8" s="8" t="s">
        <v>2</v>
      </c>
      <c r="B8" s="8"/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</row>
    <row r="9" spans="1:9" ht="15">
      <c r="A9" s="4">
        <v>1</v>
      </c>
      <c r="B9" s="4">
        <v>209</v>
      </c>
      <c r="C9" t="str">
        <f>VLOOKUP(B9,'1 день'!$B:D,2,FALSE)</f>
        <v>Судакова Елизавета </v>
      </c>
      <c r="D9" t="str">
        <f>VLOOKUP(B9,'1 день'!B:E,3,FALSE)</f>
        <v> Абрис-69 </v>
      </c>
      <c r="E9" s="4" t="str">
        <f>IF(VLOOKUP(B9,'1 день'!$B:F,4,FALSE)=0," ",VLOOKUP(B9,'1 день'!$B:F,4,FALSE))</f>
        <v>Iю </v>
      </c>
      <c r="F9" s="4">
        <f>VLOOKUP(B9,'1 день'!B:G,5,FALSE)</f>
        <v>209</v>
      </c>
      <c r="G9" s="4">
        <f>VLOOKUP(B9,'1 день'!B:H,6,FALSE)</f>
        <v>2004</v>
      </c>
      <c r="H9" s="2">
        <f>VLOOKUP(B9,'1 день'!F:H,3,FALSE)+VLOOKUP(B9,'2 день'!E:G,3,FALSE)</f>
        <v>0.03737268518518518</v>
      </c>
      <c r="I9" s="5">
        <v>1</v>
      </c>
    </row>
    <row r="10" spans="1:9" ht="15">
      <c r="A10" s="10">
        <v>2</v>
      </c>
      <c r="B10" s="10">
        <v>225</v>
      </c>
      <c r="C10" s="11" t="str">
        <f>VLOOKUP(B10,'1 день'!$B:D,2,FALSE)</f>
        <v>Петрушанская Наталья </v>
      </c>
      <c r="D10" s="11" t="str">
        <f>VLOOKUP(B10,'1 день'!B:E,3,FALSE)</f>
        <v> МОУ СОШ № 33 младшие</v>
      </c>
      <c r="E10" s="10" t="str">
        <f>IF(VLOOKUP(B10,'1 день'!$B:F,4,FALSE)=0," ",VLOOKUP(B10,'1 день'!$B:F,4,FALSE))</f>
        <v> </v>
      </c>
      <c r="F10" s="10">
        <f>VLOOKUP(B10,'1 день'!B:G,5,FALSE)</f>
        <v>225</v>
      </c>
      <c r="G10" s="10">
        <f>VLOOKUP(B10,'1 день'!B:H,6,FALSE)</f>
        <v>2004</v>
      </c>
      <c r="H10" s="12">
        <f>VLOOKUP(B10,'1 день'!F:H,3,FALSE)+VLOOKUP(B10,'2 день'!E:G,3,FALSE)</f>
        <v>0.0418287037037037</v>
      </c>
      <c r="I10" s="10">
        <v>2</v>
      </c>
    </row>
    <row r="11" spans="1:9" ht="15">
      <c r="A11" s="10">
        <v>3</v>
      </c>
      <c r="B11" s="10">
        <v>227</v>
      </c>
      <c r="C11" s="11" t="str">
        <f>VLOOKUP(B11,'1 день'!$B:D,2,FALSE)</f>
        <v>Щелкунова Марина </v>
      </c>
      <c r="D11" s="11" t="str">
        <f>VLOOKUP(B11,'1 день'!B:E,3,FALSE)</f>
        <v> Абрис </v>
      </c>
      <c r="E11" s="10" t="str">
        <f>IF(VLOOKUP(B11,'1 день'!$B:F,4,FALSE)=0," ",VLOOKUP(B11,'1 день'!$B:F,4,FALSE))</f>
        <v> </v>
      </c>
      <c r="F11" s="10">
        <f>VLOOKUP(B11,'1 день'!B:G,5,FALSE)</f>
        <v>227</v>
      </c>
      <c r="G11" s="10">
        <f>VLOOKUP(B11,'1 день'!B:H,6,FALSE)</f>
        <v>2003</v>
      </c>
      <c r="H11" s="12">
        <f>VLOOKUP(B11,'1 день'!F:H,3,FALSE)+VLOOKUP(B11,'2 день'!E:G,3,FALSE)</f>
        <v>0.04482638888888889</v>
      </c>
      <c r="I11" s="10">
        <v>3</v>
      </c>
    </row>
    <row r="12" spans="1:9" ht="15">
      <c r="A12" s="10">
        <v>4</v>
      </c>
      <c r="B12" s="10">
        <v>212</v>
      </c>
      <c r="C12" s="11" t="str">
        <f>VLOOKUP(B12,'1 день'!$B:D,2,FALSE)</f>
        <v>Филаткина Екатерина </v>
      </c>
      <c r="D12" s="11" t="str">
        <f>VLOOKUP(B12,'1 день'!B:E,3,FALSE)</f>
        <v> МОУ СОШ № 33 младшие</v>
      </c>
      <c r="E12" s="10" t="str">
        <f>IF(VLOOKUP(B12,'1 день'!$B:F,4,FALSE)=0," ",VLOOKUP(B12,'1 день'!$B:F,4,FALSE))</f>
        <v> </v>
      </c>
      <c r="F12" s="10">
        <f>VLOOKUP(B12,'1 день'!B:G,5,FALSE)</f>
        <v>212</v>
      </c>
      <c r="G12" s="10">
        <f>VLOOKUP(B12,'1 день'!B:H,6,FALSE)</f>
        <v>2003</v>
      </c>
      <c r="H12" s="12">
        <f>VLOOKUP(B12,'1 день'!F:H,3,FALSE)+VLOOKUP(B12,'2 день'!E:G,3,FALSE)</f>
        <v>0.05064814814814815</v>
      </c>
      <c r="I12" s="10">
        <v>4</v>
      </c>
    </row>
    <row r="13" spans="1:9" ht="15">
      <c r="A13" s="10">
        <v>5</v>
      </c>
      <c r="B13" s="10">
        <v>231</v>
      </c>
      <c r="C13" s="11" t="str">
        <f>VLOOKUP(B13,'1 день'!$B:D,2,FALSE)</f>
        <v>Бекина Соня </v>
      </c>
      <c r="D13" s="11" t="str">
        <f>VLOOKUP(B13,'1 день'!B:E,3,FALSE)</f>
        <v> Абрис </v>
      </c>
      <c r="E13" s="10" t="str">
        <f>IF(VLOOKUP(B13,'1 день'!$B:F,4,FALSE)=0," ",VLOOKUP(B13,'1 день'!$B:F,4,FALSE))</f>
        <v> </v>
      </c>
      <c r="F13" s="10">
        <f>VLOOKUP(B13,'1 день'!B:G,5,FALSE)</f>
        <v>231</v>
      </c>
      <c r="G13" s="10">
        <f>VLOOKUP(B13,'1 день'!B:H,6,FALSE)</f>
        <v>2006</v>
      </c>
      <c r="H13" s="12">
        <f>VLOOKUP(B13,'1 день'!F:H,3,FALSE)+VLOOKUP(B13,'2 день'!E:G,3,FALSE)</f>
        <v>0.062210648148148154</v>
      </c>
      <c r="I13" s="10">
        <v>5</v>
      </c>
    </row>
    <row r="14" spans="1:9" ht="15">
      <c r="A14" s="10">
        <v>6</v>
      </c>
      <c r="B14" s="10">
        <v>221</v>
      </c>
      <c r="C14" s="11" t="str">
        <f>VLOOKUP(B14,'1 день'!$B:D,2,FALSE)</f>
        <v>Петухова Анастасия </v>
      </c>
      <c r="D14" s="11" t="str">
        <f>VLOOKUP(B14,'1 день'!B:E,3,FALSE)</f>
        <v> МОУ СОШ № 33 младшие</v>
      </c>
      <c r="E14" s="10" t="str">
        <f>IF(VLOOKUP(B14,'1 день'!$B:F,4,FALSE)=0," ",VLOOKUP(B14,'1 день'!$B:F,4,FALSE))</f>
        <v>IIIю</v>
      </c>
      <c r="F14" s="10">
        <f>VLOOKUP(B14,'1 день'!B:G,5,FALSE)</f>
        <v>221</v>
      </c>
      <c r="G14" s="10">
        <f>VLOOKUP(B14,'1 день'!B:H,6,FALSE)</f>
        <v>2004</v>
      </c>
      <c r="H14" s="12">
        <f>VLOOKUP(B14,'1 день'!F:H,3,FALSE)+VLOOKUP(B14,'2 день'!E:G,3,FALSE)</f>
        <v>0.06417824074074074</v>
      </c>
      <c r="I14" s="10">
        <v>6</v>
      </c>
    </row>
    <row r="15" spans="1:9" ht="15">
      <c r="A15" s="10">
        <v>7</v>
      </c>
      <c r="B15" s="10">
        <v>210</v>
      </c>
      <c r="C15" s="11" t="str">
        <f>VLOOKUP(B15,'1 день'!$B:D,2,FALSE)</f>
        <v>Калгашкина Ольга </v>
      </c>
      <c r="D15" s="11" t="str">
        <f>VLOOKUP(B15,'1 день'!B:E,3,FALSE)</f>
        <v> МОУ СОШ № 33 младшие</v>
      </c>
      <c r="E15" s="10" t="str">
        <f>IF(VLOOKUP(B15,'1 день'!$B:F,4,FALSE)=0," ",VLOOKUP(B15,'1 день'!$B:F,4,FALSE))</f>
        <v> </v>
      </c>
      <c r="F15" s="10">
        <f>VLOOKUP(B15,'1 день'!B:G,5,FALSE)</f>
        <v>210</v>
      </c>
      <c r="G15" s="10">
        <f>VLOOKUP(B15,'1 день'!B:H,6,FALSE)</f>
        <v>2004</v>
      </c>
      <c r="H15" s="12">
        <f>VLOOKUP(B15,'1 день'!F:H,3,FALSE)+VLOOKUP(B15,'2 день'!E:G,3,FALSE)</f>
        <v>0.07327546296296297</v>
      </c>
      <c r="I15" s="10">
        <v>7</v>
      </c>
    </row>
    <row r="16" spans="1:9" ht="15">
      <c r="A16" s="10">
        <v>8</v>
      </c>
      <c r="B16" s="10">
        <v>201</v>
      </c>
      <c r="C16" s="11" t="str">
        <f>VLOOKUP(B16,'1 день'!$B:D,2,FALSE)</f>
        <v>Суворова Ксения </v>
      </c>
      <c r="D16" s="11" t="str">
        <f>VLOOKUP(B16,'1 день'!B:E,3,FALSE)</f>
        <v> Рысь </v>
      </c>
      <c r="E16" s="10" t="str">
        <f>IF(VLOOKUP(B16,'1 день'!$B:F,4,FALSE)=0," ",VLOOKUP(B16,'1 день'!$B:F,4,FALSE))</f>
        <v> </v>
      </c>
      <c r="F16" s="10">
        <f>VLOOKUP(B16,'1 день'!B:G,5,FALSE)</f>
        <v>201</v>
      </c>
      <c r="G16" s="10">
        <f>VLOOKUP(B16,'1 день'!B:H,6,FALSE)</f>
        <v>2004</v>
      </c>
      <c r="H16" s="12">
        <f>VLOOKUP(B16,'1 день'!F:H,3,FALSE)+VLOOKUP(B16,'2 день'!E:G,3,FALSE)</f>
        <v>0.0779050925925926</v>
      </c>
      <c r="I16" s="10">
        <v>8</v>
      </c>
    </row>
    <row r="17" spans="1:9" ht="15">
      <c r="A17" s="10">
        <v>9</v>
      </c>
      <c r="B17" s="10">
        <v>202</v>
      </c>
      <c r="C17" s="11" t="str">
        <f>VLOOKUP(B17,'1 день'!$B:D,2,FALSE)</f>
        <v>Янчевская Алина </v>
      </c>
      <c r="D17" s="11" t="str">
        <f>VLOOKUP(B17,'1 день'!B:E,3,FALSE)</f>
        <v> СОШ № 7 Тутаев </v>
      </c>
      <c r="E17" s="10" t="str">
        <f>IF(VLOOKUP(B17,'1 день'!$B:F,4,FALSE)=0," ",VLOOKUP(B17,'1 день'!$B:F,4,FALSE))</f>
        <v> </v>
      </c>
      <c r="F17" s="10">
        <f>VLOOKUP(B17,'1 день'!B:G,5,FALSE)</f>
        <v>202</v>
      </c>
      <c r="G17" s="10">
        <f>VLOOKUP(B17,'1 день'!B:H,6,FALSE)</f>
        <v>2004</v>
      </c>
      <c r="H17" s="12">
        <f>VLOOKUP(B17,'1 день'!F:H,3,FALSE)+VLOOKUP(B17,'2 день'!E:G,3,FALSE)</f>
        <v>0.08033564814814814</v>
      </c>
      <c r="I17" s="10">
        <v>9</v>
      </c>
    </row>
    <row r="18" spans="1:9" ht="15">
      <c r="A18" s="10">
        <v>10</v>
      </c>
      <c r="B18" s="10">
        <v>220</v>
      </c>
      <c r="C18" s="11" t="str">
        <f>VLOOKUP(B18,'1 день'!$B:D,2,FALSE)</f>
        <v>Перелыгина Алёна </v>
      </c>
      <c r="D18" s="11" t="str">
        <f>VLOOKUP(B18,'1 день'!B:E,3,FALSE)</f>
        <v> Абрис-69 </v>
      </c>
      <c r="E18" s="10" t="str">
        <f>IF(VLOOKUP(B18,'1 день'!$B:F,4,FALSE)=0," ",VLOOKUP(B18,'1 день'!$B:F,4,FALSE))</f>
        <v> </v>
      </c>
      <c r="F18" s="10">
        <f>VLOOKUP(B18,'1 день'!B:G,5,FALSE)</f>
        <v>220</v>
      </c>
      <c r="G18" s="10">
        <f>VLOOKUP(B18,'1 день'!B:H,6,FALSE)</f>
        <v>2004</v>
      </c>
      <c r="H18" s="12">
        <f>VLOOKUP(B18,'1 день'!F:H,3,FALSE)+VLOOKUP(B18,'2 день'!E:G,3,FALSE)</f>
        <v>0.08790509259259259</v>
      </c>
      <c r="I18" s="10">
        <v>10</v>
      </c>
    </row>
    <row r="19" spans="1:9" ht="15">
      <c r="A19" s="10">
        <v>11</v>
      </c>
      <c r="B19" s="10">
        <v>228</v>
      </c>
      <c r="C19" s="11" t="str">
        <f>VLOOKUP(B19,'1 день'!$B:D,2,FALSE)</f>
        <v>Анушкина Анна </v>
      </c>
      <c r="D19" s="11" t="str">
        <f>VLOOKUP(B19,'1 день'!B:E,3,FALSE)</f>
        <v> Абрис-69 </v>
      </c>
      <c r="E19" s="10" t="str">
        <f>IF(VLOOKUP(B19,'1 день'!$B:F,4,FALSE)=0," ",VLOOKUP(B19,'1 день'!$B:F,4,FALSE))</f>
        <v> </v>
      </c>
      <c r="F19" s="10">
        <f>VLOOKUP(B19,'1 день'!B:G,5,FALSE)</f>
        <v>228</v>
      </c>
      <c r="G19" s="10">
        <f>VLOOKUP(B19,'1 день'!B:H,6,FALSE)</f>
        <v>2005</v>
      </c>
      <c r="H19" s="12">
        <f>VLOOKUP(B19,'1 день'!F:H,3,FALSE)+VLOOKUP(B19,'2 день'!E:G,3,FALSE)</f>
        <v>0.0898148148148148</v>
      </c>
      <c r="I19" s="10">
        <v>11</v>
      </c>
    </row>
    <row r="20" spans="1:9" ht="15">
      <c r="A20" s="10">
        <v>12</v>
      </c>
      <c r="B20" s="10">
        <v>213</v>
      </c>
      <c r="C20" s="11" t="str">
        <f>VLOOKUP(B20,'1 день'!$B:D,2,FALSE)</f>
        <v>Карамышева Ольга </v>
      </c>
      <c r="D20" s="11" t="str">
        <f>VLOOKUP(B20,'1 день'!B:E,3,FALSE)</f>
        <v> МОУ ДОД ЦДЮТЭ Рыбинс</v>
      </c>
      <c r="E20" s="10" t="str">
        <f>IF(VLOOKUP(B20,'1 день'!$B:F,4,FALSE)=0," ",VLOOKUP(B20,'1 день'!$B:F,4,FALSE))</f>
        <v>IIIю</v>
      </c>
      <c r="F20" s="10">
        <f>VLOOKUP(B20,'1 день'!B:G,5,FALSE)</f>
        <v>213</v>
      </c>
      <c r="G20" s="10">
        <f>VLOOKUP(B20,'1 день'!B:H,6,FALSE)</f>
        <v>2003</v>
      </c>
      <c r="H20" s="12">
        <f>VLOOKUP(B20,'1 день'!F:H,3,FALSE)+VLOOKUP(B20,'2 день'!E:G,3,FALSE)</f>
        <v>0.10689814814814816</v>
      </c>
      <c r="I20" s="10">
        <v>12</v>
      </c>
    </row>
    <row r="21" spans="1:9" ht="15">
      <c r="A21" s="10">
        <v>13</v>
      </c>
      <c r="B21" s="10">
        <v>205</v>
      </c>
      <c r="C21" s="11" t="str">
        <f>VLOOKUP(B21,'1 день'!$B:D,2,FALSE)</f>
        <v>Маддисон Вероника </v>
      </c>
      <c r="D21" s="11" t="str">
        <f>VLOOKUP(B21,'1 день'!B:E,3,FALSE)</f>
        <v> Рысь </v>
      </c>
      <c r="E21" s="10" t="str">
        <f>IF(VLOOKUP(B21,'1 день'!$B:F,4,FALSE)=0," ",VLOOKUP(B21,'1 день'!$B:F,4,FALSE))</f>
        <v> </v>
      </c>
      <c r="F21" s="10">
        <f>VLOOKUP(B21,'1 день'!B:G,5,FALSE)</f>
        <v>205</v>
      </c>
      <c r="G21" s="10">
        <f>VLOOKUP(B21,'1 день'!B:H,6,FALSE)</f>
        <v>2002</v>
      </c>
      <c r="H21" s="12">
        <f>VLOOKUP(B21,'1 день'!F:H,3,FALSE)+VLOOKUP(B21,'2 день'!E:G,3,FALSE)</f>
        <v>0.11487268518518517</v>
      </c>
      <c r="I21" s="10">
        <v>13</v>
      </c>
    </row>
    <row r="22" spans="1:9" ht="15">
      <c r="A22" s="10">
        <v>14</v>
      </c>
      <c r="B22" s="10">
        <v>234</v>
      </c>
      <c r="C22" s="11" t="str">
        <f>VLOOKUP(B22,'1 день'!$B:D,2,FALSE)</f>
        <v>Малова Кристина </v>
      </c>
      <c r="D22" s="11" t="str">
        <f>VLOOKUP(B22,'1 день'!B:E,3,FALSE)</f>
        <v> Рыбинск - 26 </v>
      </c>
      <c r="E22" s="10" t="str">
        <f>IF(VLOOKUP(B22,'1 день'!$B:F,4,FALSE)=0," ",VLOOKUP(B22,'1 день'!$B:F,4,FALSE))</f>
        <v>IIIю</v>
      </c>
      <c r="F22" s="10">
        <f>VLOOKUP(B22,'1 день'!B:G,5,FALSE)</f>
        <v>234</v>
      </c>
      <c r="G22" s="10">
        <f>VLOOKUP(B22,'1 день'!B:H,6,FALSE)</f>
        <v>2003</v>
      </c>
      <c r="H22" s="12">
        <f>VLOOKUP(B22,'1 день'!F:H,3,FALSE)+VLOOKUP(B22,'2 день'!E:G,3,FALSE)</f>
        <v>0.12770833333333334</v>
      </c>
      <c r="I22" s="10">
        <v>14</v>
      </c>
    </row>
    <row r="23" spans="1:9" ht="15">
      <c r="A23" s="10">
        <v>15</v>
      </c>
      <c r="B23" s="10">
        <v>224</v>
      </c>
      <c r="C23" s="11" t="str">
        <f>VLOOKUP(B23,'1 день'!$B:D,2,FALSE)</f>
        <v>Андрусова Наталья </v>
      </c>
      <c r="D23" s="11" t="str">
        <f>VLOOKUP(B23,'1 день'!B:E,3,FALSE)</f>
        <v> Рысь </v>
      </c>
      <c r="E23" s="10" t="str">
        <f>IF(VLOOKUP(B23,'1 день'!$B:F,4,FALSE)=0," ",VLOOKUP(B23,'1 день'!$B:F,4,FALSE))</f>
        <v> </v>
      </c>
      <c r="F23" s="10">
        <f>VLOOKUP(B23,'1 день'!B:G,5,FALSE)</f>
        <v>224</v>
      </c>
      <c r="G23" s="10">
        <f>VLOOKUP(B23,'1 день'!B:H,6,FALSE)</f>
        <v>2004</v>
      </c>
      <c r="H23" s="12">
        <f>VLOOKUP(B23,'1 день'!F:H,3,FALSE)+VLOOKUP(B23,'2 день'!E:G,3,FALSE)</f>
        <v>0.13123842592592594</v>
      </c>
      <c r="I23" s="10">
        <v>15</v>
      </c>
    </row>
    <row r="24" spans="1:9" ht="15">
      <c r="A24" s="10">
        <v>16</v>
      </c>
      <c r="B24" s="10">
        <v>230</v>
      </c>
      <c r="C24" s="11" t="str">
        <f>VLOOKUP(B24,'1 день'!$B:D,2,FALSE)</f>
        <v>Федорова Кристина </v>
      </c>
      <c r="D24" s="11" t="str">
        <f>VLOOKUP(B24,'1 день'!B:E,3,FALSE)</f>
        <v> СОШ № 7 Тутаев </v>
      </c>
      <c r="E24" s="10" t="str">
        <f>IF(VLOOKUP(B24,'1 день'!$B:F,4,FALSE)=0," ",VLOOKUP(B24,'1 день'!$B:F,4,FALSE))</f>
        <v> </v>
      </c>
      <c r="F24" s="10">
        <f>VLOOKUP(B24,'1 день'!B:G,5,FALSE)</f>
        <v>230</v>
      </c>
      <c r="G24" s="10">
        <f>VLOOKUP(B24,'1 день'!B:H,6,FALSE)</f>
        <v>2003</v>
      </c>
      <c r="H24" s="12">
        <f>VLOOKUP(B24,'1 день'!F:H,3,FALSE)+VLOOKUP(B24,'2 день'!E:G,3,FALSE)</f>
        <v>0.1323263888888889</v>
      </c>
      <c r="I24" s="10">
        <v>16</v>
      </c>
    </row>
    <row r="25" spans="1:9" ht="15">
      <c r="A25" s="10">
        <v>17</v>
      </c>
      <c r="B25" s="10">
        <v>207</v>
      </c>
      <c r="C25" s="11" t="str">
        <f>VLOOKUP(B25,'1 день'!$B:D,2,FALSE)</f>
        <v>Казанова Дарья </v>
      </c>
      <c r="D25" s="11" t="str">
        <f>VLOOKUP(B25,'1 день'!B:E,3,FALSE)</f>
        <v> Абрис </v>
      </c>
      <c r="E25" s="10" t="str">
        <f>IF(VLOOKUP(B25,'1 день'!$B:F,4,FALSE)=0," ",VLOOKUP(B25,'1 день'!$B:F,4,FALSE))</f>
        <v> </v>
      </c>
      <c r="F25" s="10">
        <f>VLOOKUP(B25,'1 день'!B:G,5,FALSE)</f>
        <v>207</v>
      </c>
      <c r="G25" s="10">
        <f>VLOOKUP(B25,'1 день'!B:H,6,FALSE)</f>
        <v>2003</v>
      </c>
      <c r="H25" s="12">
        <f>VLOOKUP(B25,'1 день'!F:H,3,FALSE)+VLOOKUP(B25,'2 день'!E:G,3,FALSE)</f>
        <v>0.13320601851851852</v>
      </c>
      <c r="I25" s="10">
        <v>17</v>
      </c>
    </row>
    <row r="26" spans="1:9" ht="15">
      <c r="A26" s="10">
        <v>18</v>
      </c>
      <c r="B26" s="10">
        <v>208</v>
      </c>
      <c r="C26" s="11" t="str">
        <f>VLOOKUP(B26,'1 день'!$B:D,2,FALSE)</f>
        <v>Смирнова Алина </v>
      </c>
      <c r="D26" s="11" t="str">
        <f>VLOOKUP(B26,'1 день'!B:E,3,FALSE)</f>
        <v> Рыбинск - 26 </v>
      </c>
      <c r="E26" s="10" t="str">
        <f>IF(VLOOKUP(B26,'1 день'!$B:F,4,FALSE)=0," ",VLOOKUP(B26,'1 день'!$B:F,4,FALSE))</f>
        <v> </v>
      </c>
      <c r="F26" s="10">
        <f>VLOOKUP(B26,'1 день'!B:G,5,FALSE)</f>
        <v>208</v>
      </c>
      <c r="G26" s="10">
        <f>VLOOKUP(B26,'1 день'!B:H,6,FALSE)</f>
        <v>2003</v>
      </c>
      <c r="H26" s="12">
        <f>VLOOKUP(B26,'1 день'!F:H,3,FALSE)+VLOOKUP(B26,'2 день'!E:G,3,FALSE)</f>
        <v>0.14327546296296298</v>
      </c>
      <c r="I26" s="10">
        <v>18</v>
      </c>
    </row>
    <row r="27" spans="1:9" ht="15">
      <c r="A27" s="10">
        <v>19</v>
      </c>
      <c r="B27" s="10">
        <v>235</v>
      </c>
      <c r="C27" s="11" t="str">
        <f>VLOOKUP(B27,'1 день'!$B:D,2,FALSE)</f>
        <v>Орлова Арина </v>
      </c>
      <c r="D27" s="11" t="str">
        <f>VLOOKUP(B27,'1 день'!B:E,3,FALSE)</f>
        <v> Рысь </v>
      </c>
      <c r="E27" s="10" t="str">
        <f>IF(VLOOKUP(B27,'1 день'!$B:F,4,FALSE)=0," ",VLOOKUP(B27,'1 день'!$B:F,4,FALSE))</f>
        <v>IIIю</v>
      </c>
      <c r="F27" s="10">
        <f>VLOOKUP(B27,'1 день'!B:G,5,FALSE)</f>
        <v>235</v>
      </c>
      <c r="G27" s="10">
        <f>VLOOKUP(B27,'1 день'!B:H,6,FALSE)</f>
        <v>2004</v>
      </c>
      <c r="H27" s="12">
        <f>VLOOKUP(B27,'1 день'!F:H,3,FALSE)+VLOOKUP(B27,'2 день'!E:G,3,FALSE)</f>
        <v>0.16466435185185185</v>
      </c>
      <c r="I27" s="10">
        <v>19</v>
      </c>
    </row>
    <row r="28" spans="1:9" ht="15">
      <c r="A28" s="10">
        <v>20</v>
      </c>
      <c r="B28" s="10">
        <v>226</v>
      </c>
      <c r="C28" s="11" t="str">
        <f>VLOOKUP(B28,'1 день'!$B:D,2,FALSE)</f>
        <v>Страбыкина Алёна </v>
      </c>
      <c r="D28" s="11" t="str">
        <f>VLOOKUP(B28,'1 день'!B:E,3,FALSE)</f>
        <v> Рысь </v>
      </c>
      <c r="E28" s="10" t="str">
        <f>IF(VLOOKUP(B28,'1 день'!$B:F,4,FALSE)=0," ",VLOOKUP(B28,'1 день'!$B:F,4,FALSE))</f>
        <v> </v>
      </c>
      <c r="F28" s="10">
        <f>VLOOKUP(B28,'1 день'!B:G,5,FALSE)</f>
        <v>226</v>
      </c>
      <c r="G28" s="10">
        <f>VLOOKUP(B28,'1 день'!B:H,6,FALSE)</f>
        <v>2003</v>
      </c>
      <c r="H28" s="12">
        <f>VLOOKUP(B28,'1 день'!F:H,3,FALSE)+VLOOKUP(B28,'2 день'!E:G,3,FALSE)</f>
        <v>0.17407407407407408</v>
      </c>
      <c r="I28" s="10">
        <v>20</v>
      </c>
    </row>
    <row r="29" spans="1:9" ht="15">
      <c r="A29" s="10">
        <v>21</v>
      </c>
      <c r="B29" s="10">
        <v>203</v>
      </c>
      <c r="C29" s="11" t="str">
        <f>VLOOKUP(B29,'1 день'!$B:D,2,FALSE)</f>
        <v>Белова Юлия </v>
      </c>
      <c r="D29" s="11" t="str">
        <f>VLOOKUP(B29,'1 день'!B:E,3,FALSE)</f>
        <v> Рысь </v>
      </c>
      <c r="E29" s="10" t="str">
        <f>IF(VLOOKUP(B29,'1 день'!$B:F,4,FALSE)=0," ",VLOOKUP(B29,'1 день'!$B:F,4,FALSE))</f>
        <v> </v>
      </c>
      <c r="F29" s="10">
        <f>VLOOKUP(B29,'1 день'!B:G,5,FALSE)</f>
        <v>203</v>
      </c>
      <c r="G29" s="10">
        <f>VLOOKUP(B29,'1 день'!B:H,6,FALSE)</f>
        <v>2003</v>
      </c>
      <c r="H29" s="12">
        <f>VLOOKUP(B29,'1 день'!F:H,3,FALSE)+VLOOKUP(B29,'2 день'!E:G,3,FALSE)</f>
        <v>0.21587962962962964</v>
      </c>
      <c r="I29" s="10">
        <v>21</v>
      </c>
    </row>
    <row r="30" spans="1:8" ht="18.75">
      <c r="A30" s="6" t="s">
        <v>655</v>
      </c>
      <c r="B30" s="4"/>
      <c r="H30" s="2"/>
    </row>
    <row r="31" spans="1:9" ht="15">
      <c r="A31" s="8" t="s">
        <v>2</v>
      </c>
      <c r="B31" s="8"/>
      <c r="C31" s="8" t="s">
        <v>3</v>
      </c>
      <c r="D31" s="8" t="s">
        <v>4</v>
      </c>
      <c r="E31" s="8" t="s">
        <v>5</v>
      </c>
      <c r="F31" s="8" t="s">
        <v>6</v>
      </c>
      <c r="G31" s="8" t="s">
        <v>7</v>
      </c>
      <c r="H31" s="8" t="s">
        <v>8</v>
      </c>
      <c r="I31" s="8" t="s">
        <v>9</v>
      </c>
    </row>
    <row r="32" spans="1:9" ht="15">
      <c r="A32" s="4">
        <v>1</v>
      </c>
      <c r="B32" s="4">
        <v>470</v>
      </c>
      <c r="C32" t="str">
        <f>VLOOKUP(B32,'1 день'!$B:D,2,FALSE)</f>
        <v>Потапова Ульяна </v>
      </c>
      <c r="D32" t="str">
        <f>VLOOKUP(B32,'1 день'!B:E,3,FALSE)</f>
        <v> Школа выживания </v>
      </c>
      <c r="E32" s="4" t="str">
        <f>IF(VLOOKUP(B32,'1 день'!$B:F,4,FALSE)=0," ",VLOOKUP(B32,'1 день'!$B:F,4,FALSE))</f>
        <v>IIю </v>
      </c>
      <c r="F32" s="4">
        <f>VLOOKUP(B32,'1 день'!B:G,5,FALSE)</f>
        <v>470</v>
      </c>
      <c r="G32" s="4">
        <f>VLOOKUP(B32,'1 день'!B:H,6,FALSE)</f>
        <v>2001</v>
      </c>
      <c r="H32" s="2">
        <f>VLOOKUP(B32,'1 день'!F:H,3,FALSE)+VLOOKUP(B32,'2 день'!E:G,3,FALSE)</f>
        <v>0.03847222222222223</v>
      </c>
      <c r="I32" s="5">
        <v>1</v>
      </c>
    </row>
    <row r="33" spans="1:9" ht="15">
      <c r="A33" s="10">
        <v>2</v>
      </c>
      <c r="B33" s="10">
        <v>436</v>
      </c>
      <c r="C33" s="11" t="str">
        <f>VLOOKUP(B33,'1 день'!$B:D,2,FALSE)</f>
        <v>Баранова Яна </v>
      </c>
      <c r="D33" s="11" t="str">
        <f>VLOOKUP(B33,'1 день'!B:E,3,FALSE)</f>
        <v> Абрис </v>
      </c>
      <c r="E33" s="10" t="str">
        <f>IF(VLOOKUP(B33,'1 день'!$B:F,4,FALSE)=0," ",VLOOKUP(B33,'1 день'!$B:F,4,FALSE))</f>
        <v>III </v>
      </c>
      <c r="F33" s="10">
        <f>VLOOKUP(B33,'1 день'!B:G,5,FALSE)</f>
        <v>436</v>
      </c>
      <c r="G33" s="10">
        <f>VLOOKUP(B33,'1 день'!B:H,6,FALSE)</f>
        <v>2001</v>
      </c>
      <c r="H33" s="12">
        <f>VLOOKUP(B33,'1 день'!F:H,3,FALSE)+VLOOKUP(B33,'2 день'!E:G,3,FALSE)</f>
        <v>0.04178240740740741</v>
      </c>
      <c r="I33" s="10">
        <v>2</v>
      </c>
    </row>
    <row r="34" spans="1:9" ht="15">
      <c r="A34" s="10">
        <v>3</v>
      </c>
      <c r="B34" s="10">
        <v>456</v>
      </c>
      <c r="C34" s="11" t="str">
        <f>VLOOKUP(B34,'1 день'!$B:D,2,FALSE)</f>
        <v>Бекина Луиза </v>
      </c>
      <c r="D34" s="11" t="str">
        <f>VLOOKUP(B34,'1 день'!B:E,3,FALSE)</f>
        <v> Абрис </v>
      </c>
      <c r="E34" s="10" t="str">
        <f>IF(VLOOKUP(B34,'1 день'!$B:F,4,FALSE)=0," ",VLOOKUP(B34,'1 день'!$B:F,4,FALSE))</f>
        <v> </v>
      </c>
      <c r="F34" s="10">
        <f>VLOOKUP(B34,'1 день'!B:G,5,FALSE)</f>
        <v>456</v>
      </c>
      <c r="G34" s="10">
        <f>VLOOKUP(B34,'1 день'!B:H,6,FALSE)</f>
        <v>2001</v>
      </c>
      <c r="H34" s="12">
        <f>VLOOKUP(B34,'1 день'!F:H,3,FALSE)+VLOOKUP(B34,'2 день'!E:G,3,FALSE)</f>
        <v>0.048402777777777774</v>
      </c>
      <c r="I34" s="10">
        <v>3</v>
      </c>
    </row>
    <row r="35" spans="1:9" ht="15">
      <c r="A35" s="10">
        <v>4</v>
      </c>
      <c r="B35" s="10">
        <v>442</v>
      </c>
      <c r="C35" s="11" t="str">
        <f>VLOOKUP(B35,'1 день'!$B:D,2,FALSE)</f>
        <v>Бакина Лурдэс </v>
      </c>
      <c r="D35" s="11" t="str">
        <f>VLOOKUP(B35,'1 день'!B:E,3,FALSE)</f>
        <v> "МОУ Филипповская оо</v>
      </c>
      <c r="E35" s="10" t="str">
        <f>IF(VLOOKUP(B35,'1 день'!$B:F,4,FALSE)=0," ",VLOOKUP(B35,'1 день'!$B:F,4,FALSE))</f>
        <v>IIю </v>
      </c>
      <c r="F35" s="10">
        <f>VLOOKUP(B35,'1 день'!B:G,5,FALSE)</f>
        <v>442</v>
      </c>
      <c r="G35" s="10">
        <f>VLOOKUP(B35,'1 день'!B:H,6,FALSE)</f>
        <v>2002</v>
      </c>
      <c r="H35" s="12">
        <f>VLOOKUP(B35,'1 день'!F:H,3,FALSE)+VLOOKUP(B35,'2 день'!E:G,3,FALSE)</f>
        <v>0.04856481481481481</v>
      </c>
      <c r="I35" s="10">
        <v>4</v>
      </c>
    </row>
    <row r="36" spans="1:9" ht="15">
      <c r="A36" s="10">
        <v>5</v>
      </c>
      <c r="B36" s="10">
        <v>443</v>
      </c>
      <c r="C36" s="11" t="str">
        <f>VLOOKUP(B36,'1 день'!$B:D,2,FALSE)</f>
        <v>Солнцева Алена </v>
      </c>
      <c r="D36" s="11" t="str">
        <f>VLOOKUP(B36,'1 день'!B:E,3,FALSE)</f>
        <v> """Эверест""" </v>
      </c>
      <c r="E36" s="10" t="str">
        <f>IF(VLOOKUP(B36,'1 день'!$B:F,4,FALSE)=0," ",VLOOKUP(B36,'1 день'!$B:F,4,FALSE))</f>
        <v> </v>
      </c>
      <c r="F36" s="10">
        <f>VLOOKUP(B36,'1 день'!B:G,5,FALSE)</f>
        <v>443</v>
      </c>
      <c r="G36" s="10">
        <f>VLOOKUP(B36,'1 день'!B:H,6,FALSE)</f>
        <v>2001</v>
      </c>
      <c r="H36" s="12">
        <f>VLOOKUP(B36,'1 день'!F:H,3,FALSE)+VLOOKUP(B36,'2 день'!E:G,3,FALSE)</f>
        <v>0.04908564814814815</v>
      </c>
      <c r="I36" s="10">
        <v>5</v>
      </c>
    </row>
    <row r="37" spans="1:9" ht="15">
      <c r="A37" s="10">
        <v>6</v>
      </c>
      <c r="B37" s="10">
        <v>461</v>
      </c>
      <c r="C37" s="11" t="str">
        <f>VLOOKUP(B37,'1 день'!$B:D,2,FALSE)</f>
        <v>Худайбирдиева Анна </v>
      </c>
      <c r="D37" s="11" t="str">
        <f>VLOOKUP(B37,'1 день'!B:E,3,FALSE)</f>
        <v> МОУ Болтинская СОШ </v>
      </c>
      <c r="E37" s="10" t="str">
        <f>IF(VLOOKUP(B37,'1 день'!$B:F,4,FALSE)=0," ",VLOOKUP(B37,'1 день'!$B:F,4,FALSE))</f>
        <v> </v>
      </c>
      <c r="F37" s="10">
        <f>VLOOKUP(B37,'1 день'!B:G,5,FALSE)</f>
        <v>461</v>
      </c>
      <c r="G37" s="10">
        <f>VLOOKUP(B37,'1 день'!B:H,6,FALSE)</f>
        <v>2002</v>
      </c>
      <c r="H37" s="12">
        <f>VLOOKUP(B37,'1 день'!F:H,3,FALSE)+VLOOKUP(B37,'2 день'!E:G,3,FALSE)</f>
        <v>0.05063657407407407</v>
      </c>
      <c r="I37" s="10">
        <v>6</v>
      </c>
    </row>
    <row r="38" spans="1:9" ht="15">
      <c r="A38" s="10">
        <v>7</v>
      </c>
      <c r="B38" s="10">
        <v>431</v>
      </c>
      <c r="C38" s="11" t="str">
        <f>VLOOKUP(B38,'1 день'!$B:D,2,FALSE)</f>
        <v>Гришина Дарья </v>
      </c>
      <c r="D38" s="11" t="str">
        <f>VLOOKUP(B38,'1 день'!B:E,3,FALSE)</f>
        <v> МОУ ДОД ЦДЮТЭ Рыбинс</v>
      </c>
      <c r="E38" s="10" t="str">
        <f>IF(VLOOKUP(B38,'1 день'!$B:F,4,FALSE)=0," ",VLOOKUP(B38,'1 день'!$B:F,4,FALSE))</f>
        <v>IIIю</v>
      </c>
      <c r="F38" s="10">
        <f>VLOOKUP(B38,'1 день'!B:G,5,FALSE)</f>
        <v>431</v>
      </c>
      <c r="G38" s="10">
        <f>VLOOKUP(B38,'1 день'!B:H,6,FALSE)</f>
        <v>2001</v>
      </c>
      <c r="H38" s="12">
        <f>VLOOKUP(B38,'1 день'!F:H,3,FALSE)+VLOOKUP(B38,'2 день'!E:G,3,FALSE)</f>
        <v>0.0511574074074074</v>
      </c>
      <c r="I38" s="10">
        <v>7</v>
      </c>
    </row>
    <row r="39" spans="1:9" ht="15">
      <c r="A39" s="10">
        <v>8</v>
      </c>
      <c r="B39" s="10">
        <v>454</v>
      </c>
      <c r="C39" s="11" t="str">
        <f>VLOOKUP(B39,'1 день'!$B:D,2,FALSE)</f>
        <v>Чихалева Дарья </v>
      </c>
      <c r="D39" s="11" t="str">
        <f>VLOOKUP(B39,'1 день'!B:E,3,FALSE)</f>
        <v> Углич СОШ№4 </v>
      </c>
      <c r="E39" s="10" t="str">
        <f>IF(VLOOKUP(B39,'1 день'!$B:F,4,FALSE)=0," ",VLOOKUP(B39,'1 день'!$B:F,4,FALSE))</f>
        <v> </v>
      </c>
      <c r="F39" s="10">
        <f>VLOOKUP(B39,'1 день'!B:G,5,FALSE)</f>
        <v>454</v>
      </c>
      <c r="G39" s="10">
        <f>VLOOKUP(B39,'1 день'!B:H,6,FALSE)</f>
        <v>2002</v>
      </c>
      <c r="H39" s="12">
        <f>VLOOKUP(B39,'1 день'!F:H,3,FALSE)+VLOOKUP(B39,'2 день'!E:G,3,FALSE)</f>
        <v>0.05126157407407407</v>
      </c>
      <c r="I39" s="10">
        <v>8</v>
      </c>
    </row>
    <row r="40" spans="1:9" ht="15">
      <c r="A40" s="10">
        <v>9</v>
      </c>
      <c r="B40" s="10">
        <v>401</v>
      </c>
      <c r="C40" s="11" t="str">
        <f>VLOOKUP(B40,'1 день'!$B:D,2,FALSE)</f>
        <v>Якунина Татьяна </v>
      </c>
      <c r="D40" s="11" t="str">
        <f>VLOOKUP(B40,'1 день'!B:E,3,FALSE)</f>
        <v> СОШ № 7 Тутаев </v>
      </c>
      <c r="E40" s="10" t="str">
        <f>IF(VLOOKUP(B40,'1 день'!$B:F,4,FALSE)=0," ",VLOOKUP(B40,'1 день'!$B:F,4,FALSE))</f>
        <v>IIю </v>
      </c>
      <c r="F40" s="10">
        <f>VLOOKUP(B40,'1 день'!B:G,5,FALSE)</f>
        <v>401</v>
      </c>
      <c r="G40" s="10">
        <f>VLOOKUP(B40,'1 день'!B:H,6,FALSE)</f>
        <v>2001</v>
      </c>
      <c r="H40" s="12">
        <f>VLOOKUP(B40,'1 день'!F:H,3,FALSE)+VLOOKUP(B40,'2 день'!E:G,3,FALSE)</f>
        <v>0.056712962962962965</v>
      </c>
      <c r="I40" s="10">
        <v>9</v>
      </c>
    </row>
    <row r="41" spans="1:9" ht="15">
      <c r="A41" s="10">
        <v>10</v>
      </c>
      <c r="B41" s="10">
        <v>459</v>
      </c>
      <c r="C41" s="11" t="str">
        <f>VLOOKUP(B41,'1 день'!$B:D,2,FALSE)</f>
        <v>Мухина Светлана </v>
      </c>
      <c r="D41" s="11" t="str">
        <f>VLOOKUP(B41,'1 день'!B:E,3,FALSE)</f>
        <v> Рыбинск - 26 </v>
      </c>
      <c r="E41" s="10" t="str">
        <f>IF(VLOOKUP(B41,'1 день'!$B:F,4,FALSE)=0," ",VLOOKUP(B41,'1 день'!$B:F,4,FALSE))</f>
        <v>Iю </v>
      </c>
      <c r="F41" s="10">
        <f>VLOOKUP(B41,'1 день'!B:G,5,FALSE)</f>
        <v>459</v>
      </c>
      <c r="G41" s="10">
        <f>VLOOKUP(B41,'1 день'!B:H,6,FALSE)</f>
        <v>2001</v>
      </c>
      <c r="H41" s="12">
        <f>VLOOKUP(B41,'1 день'!F:H,3,FALSE)+VLOOKUP(B41,'2 день'!E:G,3,FALSE)</f>
        <v>0.057673611111111106</v>
      </c>
      <c r="I41" s="10">
        <v>10</v>
      </c>
    </row>
    <row r="42" spans="1:9" ht="15">
      <c r="A42" s="10">
        <v>11</v>
      </c>
      <c r="B42" s="10">
        <v>413</v>
      </c>
      <c r="C42" s="11" t="str">
        <f>VLOOKUP(B42,'1 день'!$B:D,2,FALSE)</f>
        <v>Новикова Александра </v>
      </c>
      <c r="D42" s="11" t="str">
        <f>VLOOKUP(B42,'1 день'!B:E,3,FALSE)</f>
        <v> МОУ ДОД ЦДЮТЭ Рыбинс</v>
      </c>
      <c r="E42" s="10" t="str">
        <f>IF(VLOOKUP(B42,'1 день'!$B:F,4,FALSE)=0," ",VLOOKUP(B42,'1 день'!$B:F,4,FALSE))</f>
        <v> </v>
      </c>
      <c r="F42" s="10">
        <f>VLOOKUP(B42,'1 день'!B:G,5,FALSE)</f>
        <v>413</v>
      </c>
      <c r="G42" s="10">
        <f>VLOOKUP(B42,'1 день'!B:H,6,FALSE)</f>
        <v>2001</v>
      </c>
      <c r="H42" s="12">
        <f>VLOOKUP(B42,'1 день'!F:H,3,FALSE)+VLOOKUP(B42,'2 день'!E:G,3,FALSE)</f>
        <v>0.06428240740740741</v>
      </c>
      <c r="I42" s="10">
        <v>11</v>
      </c>
    </row>
    <row r="43" spans="1:9" ht="15">
      <c r="A43" s="10">
        <v>12</v>
      </c>
      <c r="B43" s="10">
        <v>423</v>
      </c>
      <c r="C43" s="11" t="str">
        <f>VLOOKUP(B43,'1 день'!$B:D,2,FALSE)</f>
        <v>Баскова Маргарита </v>
      </c>
      <c r="D43" s="11" t="str">
        <f>VLOOKUP(B43,'1 день'!B:E,3,FALSE)</f>
        <v> Углич СОШ№4 </v>
      </c>
      <c r="E43" s="10" t="str">
        <f>IF(VLOOKUP(B43,'1 день'!$B:F,4,FALSE)=0," ",VLOOKUP(B43,'1 день'!$B:F,4,FALSE))</f>
        <v> </v>
      </c>
      <c r="F43" s="10">
        <f>VLOOKUP(B43,'1 день'!B:G,5,FALSE)</f>
        <v>423</v>
      </c>
      <c r="G43" s="10">
        <f>VLOOKUP(B43,'1 день'!B:H,6,FALSE)</f>
        <v>2002</v>
      </c>
      <c r="H43" s="12">
        <f>VLOOKUP(B43,'1 день'!F:H,3,FALSE)+VLOOKUP(B43,'2 день'!E:G,3,FALSE)</f>
        <v>0.06542824074074075</v>
      </c>
      <c r="I43" s="10">
        <v>12</v>
      </c>
    </row>
    <row r="44" spans="1:9" ht="15">
      <c r="A44" s="10">
        <v>13</v>
      </c>
      <c r="B44" s="10">
        <v>405</v>
      </c>
      <c r="C44" s="11" t="str">
        <f>VLOOKUP(B44,'1 день'!$B:D,2,FALSE)</f>
        <v>Сметанина Ксения </v>
      </c>
      <c r="D44" s="11" t="str">
        <f>VLOOKUP(B44,'1 день'!B:E,3,FALSE)</f>
        <v> Абрис </v>
      </c>
      <c r="E44" s="10" t="str">
        <f>IF(VLOOKUP(B44,'1 день'!$B:F,4,FALSE)=0," ",VLOOKUP(B44,'1 день'!$B:F,4,FALSE))</f>
        <v> </v>
      </c>
      <c r="F44" s="10">
        <f>VLOOKUP(B44,'1 день'!B:G,5,FALSE)</f>
        <v>405</v>
      </c>
      <c r="G44" s="10">
        <f>VLOOKUP(B44,'1 день'!B:H,6,FALSE)</f>
        <v>2002</v>
      </c>
      <c r="H44" s="12">
        <f>VLOOKUP(B44,'1 день'!F:H,3,FALSE)+VLOOKUP(B44,'2 день'!E:G,3,FALSE)</f>
        <v>0.06753472222222222</v>
      </c>
      <c r="I44" s="10">
        <v>13</v>
      </c>
    </row>
    <row r="45" spans="1:9" ht="15">
      <c r="A45" s="10">
        <v>14</v>
      </c>
      <c r="B45" s="10">
        <v>414</v>
      </c>
      <c r="C45" s="11" t="str">
        <f>VLOOKUP(B45,'1 день'!$B:D,2,FALSE)</f>
        <v>Иглина Марина </v>
      </c>
      <c r="D45" s="11" t="str">
        <f>VLOOKUP(B45,'1 день'!B:E,3,FALSE)</f>
        <v> "МОУ СОШ №3 ""Норд""</v>
      </c>
      <c r="E45" s="10" t="str">
        <f>IF(VLOOKUP(B45,'1 день'!$B:F,4,FALSE)=0," ",VLOOKUP(B45,'1 день'!$B:F,4,FALSE))</f>
        <v>IIIю</v>
      </c>
      <c r="F45" s="10">
        <f>VLOOKUP(B45,'1 день'!B:G,5,FALSE)</f>
        <v>414</v>
      </c>
      <c r="G45" s="10">
        <f>VLOOKUP(B45,'1 день'!B:H,6,FALSE)</f>
        <v>2002</v>
      </c>
      <c r="H45" s="12">
        <f>VLOOKUP(B45,'1 день'!F:H,3,FALSE)+VLOOKUP(B45,'2 день'!E:G,3,FALSE)</f>
        <v>0.06850694444444444</v>
      </c>
      <c r="I45" s="10">
        <v>14</v>
      </c>
    </row>
    <row r="46" spans="1:9" ht="15">
      <c r="A46" s="10">
        <v>15</v>
      </c>
      <c r="B46" s="10">
        <v>481</v>
      </c>
      <c r="C46" s="11" t="str">
        <f>VLOOKUP(B46,'1 день'!$B:D,2,FALSE)</f>
        <v>Зайцева Анна </v>
      </c>
      <c r="D46" s="11" t="str">
        <f>VLOOKUP(B46,'1 день'!B:E,3,FALSE)</f>
        <v> сош №76 ЦДЮТур и Эк </v>
      </c>
      <c r="E46" s="10" t="str">
        <f>IF(VLOOKUP(B46,'1 день'!$B:F,4,FALSE)=0," ",VLOOKUP(B46,'1 день'!$B:F,4,FALSE))</f>
        <v>IIIю</v>
      </c>
      <c r="F46" s="10">
        <f>VLOOKUP(B46,'1 день'!B:G,5,FALSE)</f>
        <v>481</v>
      </c>
      <c r="G46" s="10">
        <f>VLOOKUP(B46,'1 день'!B:H,6,FALSE)</f>
        <v>2001</v>
      </c>
      <c r="H46" s="12">
        <f>VLOOKUP(B46,'1 день'!F:H,3,FALSE)+VLOOKUP(B46,'2 день'!E:G,3,FALSE)</f>
        <v>0.0692013888888889</v>
      </c>
      <c r="I46" s="10">
        <v>15</v>
      </c>
    </row>
    <row r="47" spans="1:9" ht="15">
      <c r="A47" s="10">
        <v>16</v>
      </c>
      <c r="B47" s="10">
        <v>433</v>
      </c>
      <c r="C47" s="11" t="str">
        <f>VLOOKUP(B47,'1 день'!$B:D,2,FALSE)</f>
        <v>Семенникова Алина </v>
      </c>
      <c r="D47" s="11" t="str">
        <f>VLOOKUP(B47,'1 день'!B:E,3,FALSE)</f>
        <v> Абрис </v>
      </c>
      <c r="E47" s="10" t="str">
        <f>IF(VLOOKUP(B47,'1 день'!$B:F,4,FALSE)=0," ",VLOOKUP(B47,'1 день'!$B:F,4,FALSE))</f>
        <v> </v>
      </c>
      <c r="F47" s="10">
        <f>VLOOKUP(B47,'1 день'!B:G,5,FALSE)</f>
        <v>433</v>
      </c>
      <c r="G47" s="10">
        <f>VLOOKUP(B47,'1 день'!B:H,6,FALSE)</f>
        <v>2002</v>
      </c>
      <c r="H47" s="12">
        <f>VLOOKUP(B47,'1 день'!F:H,3,FALSE)+VLOOKUP(B47,'2 день'!E:G,3,FALSE)</f>
        <v>0.06983796296296296</v>
      </c>
      <c r="I47" s="10">
        <v>16</v>
      </c>
    </row>
    <row r="48" spans="1:9" ht="15">
      <c r="A48" s="10">
        <v>17</v>
      </c>
      <c r="B48" s="10">
        <v>474</v>
      </c>
      <c r="C48" s="11" t="str">
        <f>VLOOKUP(B48,'1 день'!$B:D,2,FALSE)</f>
        <v>Морозова Виктория </v>
      </c>
      <c r="D48" s="11" t="str">
        <f>VLOOKUP(B48,'1 день'!B:E,3,FALSE)</f>
        <v> МОУ Болтинская СОШ </v>
      </c>
      <c r="E48" s="10" t="str">
        <f>IF(VLOOKUP(B48,'1 день'!$B:F,4,FALSE)=0," ",VLOOKUP(B48,'1 день'!$B:F,4,FALSE))</f>
        <v> </v>
      </c>
      <c r="F48" s="10">
        <f>VLOOKUP(B48,'1 день'!B:G,5,FALSE)</f>
        <v>474</v>
      </c>
      <c r="G48" s="10">
        <f>VLOOKUP(B48,'1 день'!B:H,6,FALSE)</f>
        <v>2002</v>
      </c>
      <c r="H48" s="12">
        <f>VLOOKUP(B48,'1 день'!F:H,3,FALSE)+VLOOKUP(B48,'2 день'!E:G,3,FALSE)</f>
        <v>0.0699074074074074</v>
      </c>
      <c r="I48" s="10">
        <v>17</v>
      </c>
    </row>
    <row r="49" spans="1:9" ht="15">
      <c r="A49" s="10">
        <v>18</v>
      </c>
      <c r="B49" s="10">
        <v>417</v>
      </c>
      <c r="C49" s="11" t="str">
        <f>VLOOKUP(B49,'1 день'!$B:D,2,FALSE)</f>
        <v>Муйдинова Хуршеда </v>
      </c>
      <c r="D49" s="11" t="str">
        <f>VLOOKUP(B49,'1 день'!B:E,3,FALSE)</f>
        <v> СОШ-27 </v>
      </c>
      <c r="E49" s="10" t="str">
        <f>IF(VLOOKUP(B49,'1 день'!$B:F,4,FALSE)=0," ",VLOOKUP(B49,'1 день'!$B:F,4,FALSE))</f>
        <v> </v>
      </c>
      <c r="F49" s="10">
        <f>VLOOKUP(B49,'1 день'!B:G,5,FALSE)</f>
        <v>417</v>
      </c>
      <c r="G49" s="10">
        <f>VLOOKUP(B49,'1 день'!B:H,6,FALSE)</f>
        <v>2001</v>
      </c>
      <c r="H49" s="12">
        <f>VLOOKUP(B49,'1 день'!F:H,3,FALSE)+VLOOKUP(B49,'2 день'!E:G,3,FALSE)</f>
        <v>0.07414351851851853</v>
      </c>
      <c r="I49" s="10">
        <v>18</v>
      </c>
    </row>
    <row r="50" spans="1:9" ht="15">
      <c r="A50" s="10">
        <v>19</v>
      </c>
      <c r="B50" s="10">
        <v>420</v>
      </c>
      <c r="C50" s="11" t="str">
        <f>VLOOKUP(B50,'1 день'!$B:D,2,FALSE)</f>
        <v>Ассонова Анна </v>
      </c>
      <c r="D50" s="11" t="str">
        <f>VLOOKUP(B50,'1 день'!B:E,3,FALSE)</f>
        <v> Рысь </v>
      </c>
      <c r="E50" s="10" t="str">
        <f>IF(VLOOKUP(B50,'1 день'!$B:F,4,FALSE)=0," ",VLOOKUP(B50,'1 день'!$B:F,4,FALSE))</f>
        <v>IIIю</v>
      </c>
      <c r="F50" s="10">
        <f>VLOOKUP(B50,'1 день'!B:G,5,FALSE)</f>
        <v>420</v>
      </c>
      <c r="G50" s="10">
        <f>VLOOKUP(B50,'1 день'!B:H,6,FALSE)</f>
        <v>2001</v>
      </c>
      <c r="H50" s="12">
        <f>VLOOKUP(B50,'1 день'!F:H,3,FALSE)+VLOOKUP(B50,'2 день'!E:G,3,FALSE)</f>
        <v>0.07605324074074074</v>
      </c>
      <c r="I50" s="10">
        <v>19</v>
      </c>
    </row>
    <row r="51" spans="1:9" ht="15">
      <c r="A51" s="10">
        <v>20</v>
      </c>
      <c r="B51" s="10">
        <v>462</v>
      </c>
      <c r="C51" s="11" t="str">
        <f>VLOOKUP(B51,'1 день'!$B:D,2,FALSE)</f>
        <v>Терентьева Ангелина </v>
      </c>
      <c r="D51" s="11" t="str">
        <f>VLOOKUP(B51,'1 день'!B:E,3,FALSE)</f>
        <v> "МОУ Филипповская оо</v>
      </c>
      <c r="E51" s="10" t="str">
        <f>IF(VLOOKUP(B51,'1 день'!$B:F,4,FALSE)=0," ",VLOOKUP(B51,'1 день'!$B:F,4,FALSE))</f>
        <v> </v>
      </c>
      <c r="F51" s="10">
        <f>VLOOKUP(B51,'1 день'!B:G,5,FALSE)</f>
        <v>462</v>
      </c>
      <c r="G51" s="10">
        <f>VLOOKUP(B51,'1 день'!B:H,6,FALSE)</f>
        <v>2001</v>
      </c>
      <c r="H51" s="12">
        <f>VLOOKUP(B51,'1 день'!F:H,3,FALSE)+VLOOKUP(B51,'2 день'!E:G,3,FALSE)</f>
        <v>0.07680555555555556</v>
      </c>
      <c r="I51" s="10">
        <v>20</v>
      </c>
    </row>
    <row r="52" spans="1:9" ht="15">
      <c r="A52" s="10">
        <v>21</v>
      </c>
      <c r="B52" s="10">
        <v>473</v>
      </c>
      <c r="C52" s="11" t="str">
        <f>VLOOKUP(B52,'1 день'!$B:D,2,FALSE)</f>
        <v>Сторожева Анастасия </v>
      </c>
      <c r="D52" s="11" t="str">
        <f>VLOOKUP(B52,'1 день'!B:E,3,FALSE)</f>
        <v> Абрис </v>
      </c>
      <c r="E52" s="10" t="str">
        <f>IF(VLOOKUP(B52,'1 день'!$B:F,4,FALSE)=0," ",VLOOKUP(B52,'1 день'!$B:F,4,FALSE))</f>
        <v>IIю </v>
      </c>
      <c r="F52" s="10">
        <f>VLOOKUP(B52,'1 день'!B:G,5,FALSE)</f>
        <v>473</v>
      </c>
      <c r="G52" s="10">
        <f>VLOOKUP(B52,'1 день'!B:H,6,FALSE)</f>
        <v>2002</v>
      </c>
      <c r="H52" s="12">
        <f>VLOOKUP(B52,'1 день'!F:H,3,FALSE)+VLOOKUP(B52,'2 день'!E:G,3,FALSE)</f>
        <v>0.08071759259259259</v>
      </c>
      <c r="I52" s="10">
        <v>21</v>
      </c>
    </row>
    <row r="53" spans="1:9" ht="15">
      <c r="A53" s="10">
        <v>22</v>
      </c>
      <c r="B53" s="10">
        <v>419</v>
      </c>
      <c r="C53" s="11" t="str">
        <f>VLOOKUP(B53,'1 день'!$B:D,2,FALSE)</f>
        <v>Тарасова Ксения </v>
      </c>
      <c r="D53" s="11" t="str">
        <f>VLOOKUP(B53,'1 день'!B:E,3,FALSE)</f>
        <v> СОШ-27 </v>
      </c>
      <c r="E53" s="10" t="str">
        <f>IF(VLOOKUP(B53,'1 день'!$B:F,4,FALSE)=0," ",VLOOKUP(B53,'1 день'!$B:F,4,FALSE))</f>
        <v>IIю </v>
      </c>
      <c r="F53" s="10">
        <f>VLOOKUP(B53,'1 день'!B:G,5,FALSE)</f>
        <v>419</v>
      </c>
      <c r="G53" s="10">
        <f>VLOOKUP(B53,'1 день'!B:H,6,FALSE)</f>
        <v>2001</v>
      </c>
      <c r="H53" s="12">
        <f>VLOOKUP(B53,'1 день'!F:H,3,FALSE)+VLOOKUP(B53,'2 день'!E:G,3,FALSE)</f>
        <v>0.08122685185185186</v>
      </c>
      <c r="I53" s="10">
        <v>22</v>
      </c>
    </row>
    <row r="54" spans="1:9" ht="15">
      <c r="A54" s="10">
        <v>23</v>
      </c>
      <c r="B54" s="10">
        <v>477</v>
      </c>
      <c r="C54" s="11" t="str">
        <f>VLOOKUP(B54,'1 день'!$B:D,2,FALSE)</f>
        <v>Мельникова Вераника </v>
      </c>
      <c r="D54" s="11" t="str">
        <f>VLOOKUP(B54,'1 день'!B:E,3,FALSE)</f>
        <v> "МОУ Филипповская оо</v>
      </c>
      <c r="E54" s="10" t="str">
        <f>IF(VLOOKUP(B54,'1 день'!$B:F,4,FALSE)=0," ",VLOOKUP(B54,'1 день'!$B:F,4,FALSE))</f>
        <v> </v>
      </c>
      <c r="F54" s="10">
        <f>VLOOKUP(B54,'1 день'!B:G,5,FALSE)</f>
        <v>477</v>
      </c>
      <c r="G54" s="10">
        <f>VLOOKUP(B54,'1 день'!B:H,6,FALSE)</f>
        <v>2001</v>
      </c>
      <c r="H54" s="12">
        <f>VLOOKUP(B54,'1 день'!F:H,3,FALSE)+VLOOKUP(B54,'2 день'!E:G,3,FALSE)</f>
        <v>0.08314814814814814</v>
      </c>
      <c r="I54" s="10">
        <v>23</v>
      </c>
    </row>
    <row r="55" spans="1:9" ht="15">
      <c r="A55" s="10">
        <v>24</v>
      </c>
      <c r="B55" s="10">
        <v>402</v>
      </c>
      <c r="C55" s="11" t="str">
        <f>VLOOKUP(B55,'1 день'!$B:D,2,FALSE)</f>
        <v>Башуркина Татьяна </v>
      </c>
      <c r="D55" s="11" t="str">
        <f>VLOOKUP(B55,'1 день'!B:E,3,FALSE)</f>
        <v> Рысь </v>
      </c>
      <c r="E55" s="10" t="str">
        <f>IF(VLOOKUP(B55,'1 день'!$B:F,4,FALSE)=0," ",VLOOKUP(B55,'1 день'!$B:F,4,FALSE))</f>
        <v>IIIю</v>
      </c>
      <c r="F55" s="10">
        <f>VLOOKUP(B55,'1 день'!B:G,5,FALSE)</f>
        <v>402</v>
      </c>
      <c r="G55" s="10">
        <f>VLOOKUP(B55,'1 день'!B:H,6,FALSE)</f>
        <v>2001</v>
      </c>
      <c r="H55" s="12">
        <f>VLOOKUP(B55,'1 день'!F:H,3,FALSE)+VLOOKUP(B55,'2 день'!E:G,3,FALSE)</f>
        <v>0.0839236111111111</v>
      </c>
      <c r="I55" s="10">
        <v>24</v>
      </c>
    </row>
    <row r="56" spans="1:9" ht="15">
      <c r="A56" s="10">
        <v>25</v>
      </c>
      <c r="B56" s="10">
        <v>449</v>
      </c>
      <c r="C56" s="11" t="str">
        <f>VLOOKUP(B56,'1 день'!$B:D,2,FALSE)</f>
        <v>Краснощекова Полина </v>
      </c>
      <c r="D56" s="11" t="str">
        <f>VLOOKUP(B56,'1 день'!B:E,3,FALSE)</f>
        <v> Юный полицейский </v>
      </c>
      <c r="E56" s="10" t="str">
        <f>IF(VLOOKUP(B56,'1 день'!$B:F,4,FALSE)=0," ",VLOOKUP(B56,'1 день'!$B:F,4,FALSE))</f>
        <v> </v>
      </c>
      <c r="F56" s="10">
        <f>VLOOKUP(B56,'1 день'!B:G,5,FALSE)</f>
        <v>449</v>
      </c>
      <c r="G56" s="10">
        <f>VLOOKUP(B56,'1 день'!B:H,6,FALSE)</f>
        <v>2002</v>
      </c>
      <c r="H56" s="12">
        <f>VLOOKUP(B56,'1 день'!F:H,3,FALSE)+VLOOKUP(B56,'2 день'!E:G,3,FALSE)</f>
        <v>0.08469907407407407</v>
      </c>
      <c r="I56" s="10">
        <v>25</v>
      </c>
    </row>
    <row r="57" spans="1:9" ht="15">
      <c r="A57" s="10">
        <v>26</v>
      </c>
      <c r="B57" s="10">
        <v>467</v>
      </c>
      <c r="C57" s="11" t="str">
        <f>VLOOKUP(B57,'1 день'!$B:D,2,FALSE)</f>
        <v>Семенова Екатерина </v>
      </c>
      <c r="D57" s="11" t="str">
        <f>VLOOKUP(B57,'1 день'!B:E,3,FALSE)</f>
        <v> МОУ ДОД ЦДЮТЭ Рыбинс</v>
      </c>
      <c r="E57" s="10" t="str">
        <f>IF(VLOOKUP(B57,'1 день'!$B:F,4,FALSE)=0," ",VLOOKUP(B57,'1 день'!$B:F,4,FALSE))</f>
        <v>IIIю</v>
      </c>
      <c r="F57" s="10">
        <f>VLOOKUP(B57,'1 день'!B:G,5,FALSE)</f>
        <v>467</v>
      </c>
      <c r="G57" s="10">
        <f>VLOOKUP(B57,'1 день'!B:H,6,FALSE)</f>
        <v>2002</v>
      </c>
      <c r="H57" s="12">
        <f>VLOOKUP(B57,'1 день'!F:H,3,FALSE)+VLOOKUP(B57,'2 день'!E:G,3,FALSE)</f>
        <v>0.08476851851851852</v>
      </c>
      <c r="I57" s="10">
        <v>26</v>
      </c>
    </row>
    <row r="58" spans="1:9" ht="15">
      <c r="A58" s="10">
        <v>27</v>
      </c>
      <c r="B58" s="10">
        <v>458</v>
      </c>
      <c r="C58" s="11" t="str">
        <f>VLOOKUP(B58,'1 день'!$B:D,2,FALSE)</f>
        <v>Быстроумова Виктория </v>
      </c>
      <c r="D58" s="11" t="str">
        <f>VLOOKUP(B58,'1 день'!B:E,3,FALSE)</f>
        <v> "МОУ Филипповская оо</v>
      </c>
      <c r="E58" s="10" t="str">
        <f>IF(VLOOKUP(B58,'1 день'!$B:F,4,FALSE)=0," ",VLOOKUP(B58,'1 день'!$B:F,4,FALSE))</f>
        <v> </v>
      </c>
      <c r="F58" s="10">
        <f>VLOOKUP(B58,'1 день'!B:G,5,FALSE)</f>
        <v>458</v>
      </c>
      <c r="G58" s="10">
        <f>VLOOKUP(B58,'1 день'!B:H,6,FALSE)</f>
        <v>2001</v>
      </c>
      <c r="H58" s="12">
        <f>VLOOKUP(B58,'1 день'!F:H,3,FALSE)+VLOOKUP(B58,'2 день'!E:G,3,FALSE)</f>
        <v>0.08519675925925926</v>
      </c>
      <c r="I58" s="10">
        <v>27</v>
      </c>
    </row>
    <row r="59" spans="1:9" ht="15">
      <c r="A59" s="10">
        <v>28</v>
      </c>
      <c r="B59" s="10">
        <v>404</v>
      </c>
      <c r="C59" s="11" t="str">
        <f>VLOOKUP(B59,'1 день'!$B:D,2,FALSE)</f>
        <v>Дорогова Алина </v>
      </c>
      <c r="D59" s="11" t="str">
        <f>VLOOKUP(B59,'1 день'!B:E,3,FALSE)</f>
        <v> МОУ Болтинская СОШ </v>
      </c>
      <c r="E59" s="10" t="str">
        <f>IF(VLOOKUP(B59,'1 день'!$B:F,4,FALSE)=0," ",VLOOKUP(B59,'1 день'!$B:F,4,FALSE))</f>
        <v> </v>
      </c>
      <c r="F59" s="10">
        <f>VLOOKUP(B59,'1 день'!B:G,5,FALSE)</f>
        <v>404</v>
      </c>
      <c r="G59" s="10">
        <f>VLOOKUP(B59,'1 день'!B:H,6,FALSE)</f>
        <v>2002</v>
      </c>
      <c r="H59" s="12">
        <f>VLOOKUP(B59,'1 день'!F:H,3,FALSE)+VLOOKUP(B59,'2 день'!E:G,3,FALSE)</f>
        <v>0.09460648148148149</v>
      </c>
      <c r="I59" s="10">
        <v>28</v>
      </c>
    </row>
    <row r="60" spans="1:9" ht="15">
      <c r="A60" s="10">
        <v>29</v>
      </c>
      <c r="B60" s="10">
        <v>447</v>
      </c>
      <c r="C60" s="11" t="str">
        <f>VLOOKUP(B60,'1 день'!$B:D,2,FALSE)</f>
        <v>Тюмина Алина </v>
      </c>
      <c r="D60" s="11" t="str">
        <f>VLOOKUP(B60,'1 день'!B:E,3,FALSE)</f>
        <v> Юный полицейский </v>
      </c>
      <c r="E60" s="10" t="str">
        <f>IF(VLOOKUP(B60,'1 день'!$B:F,4,FALSE)=0," ",VLOOKUP(B60,'1 день'!$B:F,4,FALSE))</f>
        <v>IIIю</v>
      </c>
      <c r="F60" s="10">
        <f>VLOOKUP(B60,'1 день'!B:G,5,FALSE)</f>
        <v>447</v>
      </c>
      <c r="G60" s="10">
        <f>VLOOKUP(B60,'1 день'!B:H,6,FALSE)</f>
        <v>2002</v>
      </c>
      <c r="H60" s="12">
        <f>VLOOKUP(B60,'1 день'!F:H,3,FALSE)+VLOOKUP(B60,'2 день'!E:G,3,FALSE)</f>
        <v>0.09767361111111111</v>
      </c>
      <c r="I60" s="10">
        <v>29</v>
      </c>
    </row>
    <row r="61" spans="1:9" ht="15">
      <c r="A61" s="10">
        <v>30</v>
      </c>
      <c r="B61" s="10">
        <v>457</v>
      </c>
      <c r="C61" s="11" t="str">
        <f>VLOOKUP(B61,'1 день'!$B:D,2,FALSE)</f>
        <v>Борисова Полина </v>
      </c>
      <c r="D61" s="11" t="str">
        <f>VLOOKUP(B61,'1 день'!B:E,3,FALSE)</f>
        <v> МОУ СОШ № 33 </v>
      </c>
      <c r="E61" s="10" t="str">
        <f>IF(VLOOKUP(B61,'1 день'!$B:F,4,FALSE)=0," ",VLOOKUP(B61,'1 день'!$B:F,4,FALSE))</f>
        <v> </v>
      </c>
      <c r="F61" s="10">
        <f>VLOOKUP(B61,'1 день'!B:G,5,FALSE)</f>
        <v>457</v>
      </c>
      <c r="G61" s="10">
        <f>VLOOKUP(B61,'1 день'!B:H,6,FALSE)</f>
        <v>2002</v>
      </c>
      <c r="H61" s="12">
        <f>VLOOKUP(B61,'1 день'!F:H,3,FALSE)+VLOOKUP(B61,'2 день'!E:G,3,FALSE)</f>
        <v>0.09916666666666665</v>
      </c>
      <c r="I61" s="10">
        <v>30</v>
      </c>
    </row>
    <row r="62" spans="1:9" ht="15">
      <c r="A62" s="10">
        <v>31</v>
      </c>
      <c r="B62" s="10">
        <v>476</v>
      </c>
      <c r="C62" s="11" t="str">
        <f>VLOOKUP(B62,'1 день'!$B:D,2,FALSE)</f>
        <v>Кислёнкова Александра </v>
      </c>
      <c r="D62" s="11" t="str">
        <f>VLOOKUP(B62,'1 день'!B:E,3,FALSE)</f>
        <v> Рысь </v>
      </c>
      <c r="E62" s="10" t="str">
        <f>IF(VLOOKUP(B62,'1 день'!$B:F,4,FALSE)=0," ",VLOOKUP(B62,'1 день'!$B:F,4,FALSE))</f>
        <v> </v>
      </c>
      <c r="F62" s="10">
        <f>VLOOKUP(B62,'1 день'!B:G,5,FALSE)</f>
        <v>476</v>
      </c>
      <c r="G62" s="10">
        <f>VLOOKUP(B62,'1 день'!B:H,6,FALSE)</f>
        <v>2002</v>
      </c>
      <c r="H62" s="12">
        <f>VLOOKUP(B62,'1 день'!F:H,3,FALSE)+VLOOKUP(B62,'2 день'!E:G,3,FALSE)</f>
        <v>0.10440972222222222</v>
      </c>
      <c r="I62" s="10">
        <v>31</v>
      </c>
    </row>
    <row r="63" spans="1:9" ht="15">
      <c r="A63" s="10">
        <v>32</v>
      </c>
      <c r="B63" s="10">
        <v>435</v>
      </c>
      <c r="C63" s="11" t="str">
        <f>VLOOKUP(B63,'1 день'!$B:D,2,FALSE)</f>
        <v>Крылова Анна </v>
      </c>
      <c r="D63" s="11" t="str">
        <f>VLOOKUP(B63,'1 день'!B:E,3,FALSE)</f>
        <v> Рыбинск - 26 </v>
      </c>
      <c r="E63" s="10" t="str">
        <f>IF(VLOOKUP(B63,'1 день'!$B:F,4,FALSE)=0," ",VLOOKUP(B63,'1 день'!$B:F,4,FALSE))</f>
        <v>IIIю</v>
      </c>
      <c r="F63" s="10">
        <f>VLOOKUP(B63,'1 день'!B:G,5,FALSE)</f>
        <v>435</v>
      </c>
      <c r="G63" s="10">
        <f>VLOOKUP(B63,'1 день'!B:H,6,FALSE)</f>
        <v>2001</v>
      </c>
      <c r="H63" s="12">
        <f>VLOOKUP(B63,'1 день'!F:H,3,FALSE)+VLOOKUP(B63,'2 день'!E:G,3,FALSE)</f>
        <v>0.1066898148148148</v>
      </c>
      <c r="I63" s="10">
        <v>32</v>
      </c>
    </row>
    <row r="64" spans="1:9" ht="15">
      <c r="A64" s="10">
        <v>33</v>
      </c>
      <c r="B64" s="10">
        <v>482</v>
      </c>
      <c r="C64" s="11" t="str">
        <f>VLOOKUP(B64,'1 день'!$B:D,2,FALSE)</f>
        <v>Шпелева Варвара </v>
      </c>
      <c r="D64" s="11" t="str">
        <f>VLOOKUP(B64,'1 день'!B:E,3,FALSE)</f>
        <v> МОУ Болтинская СОШ </v>
      </c>
      <c r="E64" s="10" t="str">
        <f>IF(VLOOKUP(B64,'1 день'!$B:F,4,FALSE)=0," ",VLOOKUP(B64,'1 день'!$B:F,4,FALSE))</f>
        <v> </v>
      </c>
      <c r="F64" s="10">
        <f>VLOOKUP(B64,'1 день'!B:G,5,FALSE)</f>
        <v>482</v>
      </c>
      <c r="G64" s="10">
        <f>VLOOKUP(B64,'1 день'!B:H,6,FALSE)</f>
        <v>2002</v>
      </c>
      <c r="H64" s="12">
        <f>VLOOKUP(B64,'1 день'!F:H,3,FALSE)+VLOOKUP(B64,'2 день'!E:G,3,FALSE)</f>
        <v>0.10726851851851851</v>
      </c>
      <c r="I64" s="10">
        <v>33</v>
      </c>
    </row>
    <row r="65" spans="1:9" ht="15">
      <c r="A65" s="10">
        <v>34</v>
      </c>
      <c r="B65" s="10">
        <v>412</v>
      </c>
      <c r="C65" s="11" t="str">
        <f>VLOOKUP(B65,'1 день'!$B:D,2,FALSE)</f>
        <v>Федотова Вероника </v>
      </c>
      <c r="D65" s="11" t="str">
        <f>VLOOKUP(B65,'1 день'!B:E,3,FALSE)</f>
        <v> СОШ-27 </v>
      </c>
      <c r="E65" s="10" t="str">
        <f>IF(VLOOKUP(B65,'1 день'!$B:F,4,FALSE)=0," ",VLOOKUP(B65,'1 день'!$B:F,4,FALSE))</f>
        <v> </v>
      </c>
      <c r="F65" s="10">
        <f>VLOOKUP(B65,'1 день'!B:G,5,FALSE)</f>
        <v>412</v>
      </c>
      <c r="G65" s="10">
        <f>VLOOKUP(B65,'1 день'!B:H,6,FALSE)</f>
        <v>2001</v>
      </c>
      <c r="H65" s="12">
        <f>VLOOKUP(B65,'1 день'!F:H,3,FALSE)+VLOOKUP(B65,'2 день'!E:G,3,FALSE)</f>
        <v>0.11392361111111111</v>
      </c>
      <c r="I65" s="10">
        <v>34</v>
      </c>
    </row>
    <row r="66" spans="1:9" ht="15">
      <c r="A66" s="10">
        <v>35</v>
      </c>
      <c r="B66" s="10">
        <v>448</v>
      </c>
      <c r="C66" s="11" t="str">
        <f>VLOOKUP(B66,'1 день'!$B:D,2,FALSE)</f>
        <v>Вишнякова Полина </v>
      </c>
      <c r="D66" s="11" t="str">
        <f>VLOOKUP(B66,'1 день'!B:E,3,FALSE)</f>
        <v> "МОУ СОШ №3 ""Норд""</v>
      </c>
      <c r="E66" s="10" t="str">
        <f>IF(VLOOKUP(B66,'1 день'!$B:F,4,FALSE)=0," ",VLOOKUP(B66,'1 день'!$B:F,4,FALSE))</f>
        <v>IIIю</v>
      </c>
      <c r="F66" s="10">
        <f>VLOOKUP(B66,'1 день'!B:G,5,FALSE)</f>
        <v>448</v>
      </c>
      <c r="G66" s="10">
        <f>VLOOKUP(B66,'1 день'!B:H,6,FALSE)</f>
        <v>2001</v>
      </c>
      <c r="H66" s="12">
        <f>VLOOKUP(B66,'1 день'!F:H,3,FALSE)+VLOOKUP(B66,'2 день'!E:G,3,FALSE)</f>
        <v>0.11429398148148148</v>
      </c>
      <c r="I66" s="10">
        <v>35</v>
      </c>
    </row>
    <row r="67" spans="1:9" ht="15">
      <c r="A67" s="10">
        <v>36</v>
      </c>
      <c r="B67" s="10">
        <v>427</v>
      </c>
      <c r="C67" s="11" t="str">
        <f>VLOOKUP(B67,'1 день'!$B:D,2,FALSE)</f>
        <v>Зуева Карина </v>
      </c>
      <c r="D67" s="11" t="str">
        <f>VLOOKUP(B67,'1 день'!B:E,3,FALSE)</f>
        <v> СОШ № 7 Тутаев </v>
      </c>
      <c r="E67" s="10" t="str">
        <f>IF(VLOOKUP(B67,'1 день'!$B:F,4,FALSE)=0," ",VLOOKUP(B67,'1 день'!$B:F,4,FALSE))</f>
        <v> </v>
      </c>
      <c r="F67" s="10">
        <f>VLOOKUP(B67,'1 день'!B:G,5,FALSE)</f>
        <v>427</v>
      </c>
      <c r="G67" s="10">
        <f>VLOOKUP(B67,'1 день'!B:H,6,FALSE)</f>
        <v>2001</v>
      </c>
      <c r="H67" s="12">
        <f>VLOOKUP(B67,'1 день'!F:H,3,FALSE)+VLOOKUP(B67,'2 день'!E:G,3,FALSE)</f>
        <v>0.12443287037037037</v>
      </c>
      <c r="I67" s="10">
        <v>36</v>
      </c>
    </row>
    <row r="68" spans="1:9" ht="15">
      <c r="A68" s="10">
        <v>37</v>
      </c>
      <c r="B68" s="10">
        <v>428</v>
      </c>
      <c r="C68" s="11" t="str">
        <f>VLOOKUP(B68,'1 день'!$B:D,2,FALSE)</f>
        <v>Плященко Елизавета </v>
      </c>
      <c r="D68" s="11" t="str">
        <f>VLOOKUP(B68,'1 день'!B:E,3,FALSE)</f>
        <v> МОУ Болтинская СОШ </v>
      </c>
      <c r="E68" s="10" t="str">
        <f>IF(VLOOKUP(B68,'1 день'!$B:F,4,FALSE)=0," ",VLOOKUP(B68,'1 день'!$B:F,4,FALSE))</f>
        <v> </v>
      </c>
      <c r="F68" s="10">
        <f>VLOOKUP(B68,'1 день'!B:G,5,FALSE)</f>
        <v>428</v>
      </c>
      <c r="G68" s="10">
        <f>VLOOKUP(B68,'1 день'!B:H,6,FALSE)</f>
        <v>2002</v>
      </c>
      <c r="H68" s="12">
        <f>VLOOKUP(B68,'1 день'!F:H,3,FALSE)+VLOOKUP(B68,'2 день'!E:G,3,FALSE)</f>
        <v>0.1305324074074074</v>
      </c>
      <c r="I68" s="10">
        <v>37</v>
      </c>
    </row>
    <row r="69" spans="1:9" ht="15">
      <c r="A69" s="10">
        <v>38</v>
      </c>
      <c r="B69" s="10">
        <v>429</v>
      </c>
      <c r="C69" s="11" t="str">
        <f>VLOOKUP(B69,'1 день'!$B:D,2,FALSE)</f>
        <v>Киселева Дарья </v>
      </c>
      <c r="D69" s="11" t="str">
        <f>VLOOKUP(B69,'1 день'!B:E,3,FALSE)</f>
        <v> "МОУ СОШ №3 ""Норд""</v>
      </c>
      <c r="E69" s="10" t="str">
        <f>IF(VLOOKUP(B69,'1 день'!$B:F,4,FALSE)=0," ",VLOOKUP(B69,'1 день'!$B:F,4,FALSE))</f>
        <v>IIIю</v>
      </c>
      <c r="F69" s="10">
        <f>VLOOKUP(B69,'1 день'!B:G,5,FALSE)</f>
        <v>429</v>
      </c>
      <c r="G69" s="10">
        <f>VLOOKUP(B69,'1 день'!B:H,6,FALSE)</f>
        <v>2002</v>
      </c>
      <c r="H69" s="12">
        <f>VLOOKUP(B69,'1 день'!F:H,3,FALSE)+VLOOKUP(B69,'2 день'!E:G,3,FALSE)</f>
        <v>0.1333449074074074</v>
      </c>
      <c r="I69" s="10">
        <v>38</v>
      </c>
    </row>
    <row r="70" spans="1:9" ht="15">
      <c r="A70" s="10">
        <v>39</v>
      </c>
      <c r="B70" s="10">
        <v>465</v>
      </c>
      <c r="C70" s="11" t="str">
        <f>VLOOKUP(B70,'1 день'!$B:D,2,FALSE)</f>
        <v>Голованова Елизавета </v>
      </c>
      <c r="D70" s="11" t="str">
        <f>VLOOKUP(B70,'1 день'!B:E,3,FALSE)</f>
        <v> МОУ Болтинская СОШ </v>
      </c>
      <c r="E70" s="10" t="str">
        <f>IF(VLOOKUP(B70,'1 день'!$B:F,4,FALSE)=0," ",VLOOKUP(B70,'1 день'!$B:F,4,FALSE))</f>
        <v> </v>
      </c>
      <c r="F70" s="10">
        <f>VLOOKUP(B70,'1 день'!B:G,5,FALSE)</f>
        <v>465</v>
      </c>
      <c r="G70" s="10">
        <f>VLOOKUP(B70,'1 день'!B:H,6,FALSE)</f>
        <v>2002</v>
      </c>
      <c r="H70" s="12">
        <f>VLOOKUP(B70,'1 день'!F:H,3,FALSE)+VLOOKUP(B70,'2 день'!E:G,3,FALSE)</f>
        <v>0.13394675925925925</v>
      </c>
      <c r="I70" s="10">
        <v>39</v>
      </c>
    </row>
    <row r="71" spans="1:9" ht="15">
      <c r="A71" s="10">
        <v>40</v>
      </c>
      <c r="B71" s="10">
        <v>469</v>
      </c>
      <c r="C71" s="11" t="str">
        <f>VLOOKUP(B71,'1 день'!$B:D,2,FALSE)</f>
        <v>Кудрявцева Анна </v>
      </c>
      <c r="D71" s="11" t="str">
        <f>VLOOKUP(B71,'1 день'!B:E,3,FALSE)</f>
        <v> Юный полицейский </v>
      </c>
      <c r="E71" s="10" t="str">
        <f>IF(VLOOKUP(B71,'1 день'!$B:F,4,FALSE)=0," ",VLOOKUP(B71,'1 день'!$B:F,4,FALSE))</f>
        <v>IIIю</v>
      </c>
      <c r="F71" s="10">
        <f>VLOOKUP(B71,'1 день'!B:G,5,FALSE)</f>
        <v>469</v>
      </c>
      <c r="G71" s="10">
        <f>VLOOKUP(B71,'1 день'!B:H,6,FALSE)</f>
        <v>2002</v>
      </c>
      <c r="H71" s="12">
        <f>VLOOKUP(B71,'1 день'!F:H,3,FALSE)+VLOOKUP(B71,'2 день'!E:G,3,FALSE)</f>
        <v>0.1359375</v>
      </c>
      <c r="I71" s="10">
        <v>40</v>
      </c>
    </row>
    <row r="72" spans="1:9" ht="15">
      <c r="A72" s="10">
        <v>41</v>
      </c>
      <c r="B72" s="10">
        <v>472</v>
      </c>
      <c r="C72" s="11" t="str">
        <f>VLOOKUP(B72,'1 день'!$B:D,2,FALSE)</f>
        <v>Шах Надежда </v>
      </c>
      <c r="D72" s="11" t="str">
        <f>VLOOKUP(B72,'1 день'!B:E,3,FALSE)</f>
        <v> МОУ СОШ №3, ГОУ ЯО Ц</v>
      </c>
      <c r="E72" s="10" t="str">
        <f>IF(VLOOKUP(B72,'1 день'!$B:F,4,FALSE)=0," ",VLOOKUP(B72,'1 день'!$B:F,4,FALSE))</f>
        <v>IIIю</v>
      </c>
      <c r="F72" s="10">
        <f>VLOOKUP(B72,'1 день'!B:G,5,FALSE)</f>
        <v>472</v>
      </c>
      <c r="G72" s="10">
        <f>VLOOKUP(B72,'1 день'!B:H,6,FALSE)</f>
        <v>2002</v>
      </c>
      <c r="H72" s="12">
        <f>VLOOKUP(B72,'1 день'!F:H,3,FALSE)+VLOOKUP(B72,'2 день'!E:G,3,FALSE)</f>
        <v>0.14530092592592592</v>
      </c>
      <c r="I72" s="10">
        <v>41</v>
      </c>
    </row>
    <row r="73" spans="1:9" ht="15">
      <c r="A73" s="10">
        <v>42</v>
      </c>
      <c r="B73" s="10">
        <v>408</v>
      </c>
      <c r="C73" s="11" t="str">
        <f>VLOOKUP(B73,'1 день'!$B:D,2,FALSE)</f>
        <v>Калинычева Дарья </v>
      </c>
      <c r="D73" s="11" t="str">
        <f>VLOOKUP(B73,'1 день'!B:E,3,FALSE)</f>
        <v> Юный полицейский </v>
      </c>
      <c r="E73" s="10" t="str">
        <f>IF(VLOOKUP(B73,'1 день'!$B:F,4,FALSE)=0," ",VLOOKUP(B73,'1 день'!$B:F,4,FALSE))</f>
        <v>IIIю</v>
      </c>
      <c r="F73" s="10">
        <f>VLOOKUP(B73,'1 день'!B:G,5,FALSE)</f>
        <v>408</v>
      </c>
      <c r="G73" s="10">
        <f>VLOOKUP(B73,'1 день'!B:H,6,FALSE)</f>
        <v>2002</v>
      </c>
      <c r="H73" s="12">
        <f>VLOOKUP(B73,'1 день'!F:H,3,FALSE)+VLOOKUP(B73,'2 день'!E:G,3,FALSE)</f>
        <v>0.150625</v>
      </c>
      <c r="I73" s="10">
        <v>42</v>
      </c>
    </row>
    <row r="74" spans="1:9" ht="15">
      <c r="A74" s="10">
        <v>43</v>
      </c>
      <c r="B74" s="10">
        <v>410</v>
      </c>
      <c r="C74" s="11" t="str">
        <f>VLOOKUP(B74,'1 день'!$B:D,2,FALSE)</f>
        <v>Роленок Анна </v>
      </c>
      <c r="D74" s="11" t="str">
        <f>VLOOKUP(B74,'1 день'!B:E,3,FALSE)</f>
        <v> Рысь </v>
      </c>
      <c r="E74" s="10" t="str">
        <f>IF(VLOOKUP(B74,'1 день'!$B:F,4,FALSE)=0," ",VLOOKUP(B74,'1 день'!$B:F,4,FALSE))</f>
        <v>IIIю</v>
      </c>
      <c r="F74" s="10">
        <f>VLOOKUP(B74,'1 день'!B:G,5,FALSE)</f>
        <v>410</v>
      </c>
      <c r="G74" s="10">
        <f>VLOOKUP(B74,'1 день'!B:H,6,FALSE)</f>
        <v>2001</v>
      </c>
      <c r="H74" s="12">
        <f>VLOOKUP(B74,'1 день'!F:H,3,FALSE)+VLOOKUP(B74,'2 день'!E:G,3,FALSE)</f>
        <v>0.15324074074074076</v>
      </c>
      <c r="I74" s="10">
        <v>43</v>
      </c>
    </row>
    <row r="75" spans="1:9" ht="15">
      <c r="A75" s="10">
        <v>44</v>
      </c>
      <c r="B75" s="10">
        <v>446</v>
      </c>
      <c r="C75" s="11" t="str">
        <f>VLOOKUP(B75,'1 день'!$B:D,2,FALSE)</f>
        <v>Вакулина Валерия </v>
      </c>
      <c r="D75" s="11" t="str">
        <f>VLOOKUP(B75,'1 день'!B:E,3,FALSE)</f>
        <v> Рыбинск - 26 </v>
      </c>
      <c r="E75" s="10" t="str">
        <f>IF(VLOOKUP(B75,'1 день'!$B:F,4,FALSE)=0," ",VLOOKUP(B75,'1 день'!$B:F,4,FALSE))</f>
        <v>IIIю</v>
      </c>
      <c r="F75" s="10">
        <f>VLOOKUP(B75,'1 день'!B:G,5,FALSE)</f>
        <v>446</v>
      </c>
      <c r="G75" s="10">
        <f>VLOOKUP(B75,'1 день'!B:H,6,FALSE)</f>
        <v>2001</v>
      </c>
      <c r="H75" s="12">
        <f>VLOOKUP(B75,'1 день'!F:H,3,FALSE)+VLOOKUP(B75,'2 день'!E:G,3,FALSE)</f>
        <v>0.17320601851851852</v>
      </c>
      <c r="I75" s="10">
        <v>44</v>
      </c>
    </row>
    <row r="76" spans="1:9" ht="15">
      <c r="A76" s="10">
        <v>45</v>
      </c>
      <c r="B76" s="10">
        <v>478</v>
      </c>
      <c r="C76" s="11" t="str">
        <f>VLOOKUP(B76,'1 день'!$B:D,2,FALSE)</f>
        <v>Хамядиева Ольга </v>
      </c>
      <c r="D76" s="11" t="str">
        <f>VLOOKUP(B76,'1 день'!B:E,3,FALSE)</f>
        <v> сош №76 ЦДЮТур и Эк </v>
      </c>
      <c r="E76" s="10" t="str">
        <f>IF(VLOOKUP(B76,'1 день'!$B:F,4,FALSE)=0," ",VLOOKUP(B76,'1 день'!$B:F,4,FALSE))</f>
        <v>IIIю</v>
      </c>
      <c r="F76" s="10">
        <f>VLOOKUP(B76,'1 день'!B:G,5,FALSE)</f>
        <v>478</v>
      </c>
      <c r="G76" s="10">
        <f>VLOOKUP(B76,'1 день'!B:H,6,FALSE)</f>
        <v>2001</v>
      </c>
      <c r="H76" s="12">
        <f>VLOOKUP(B76,'1 день'!F:H,3,FALSE)+VLOOKUP(B76,'2 день'!E:G,3,FALSE)</f>
        <v>0.1737152777777778</v>
      </c>
      <c r="I76" s="10">
        <v>45</v>
      </c>
    </row>
    <row r="77" spans="1:9" ht="15">
      <c r="A77" s="10">
        <v>46</v>
      </c>
      <c r="B77" s="10">
        <v>409</v>
      </c>
      <c r="C77" s="11" t="str">
        <f>VLOOKUP(B77,'1 день'!$B:D,2,FALSE)</f>
        <v>Мандровская Светлана </v>
      </c>
      <c r="D77" s="11" t="str">
        <f>VLOOKUP(B77,'1 день'!B:E,3,FALSE)</f>
        <v> Рыбинск - 26 </v>
      </c>
      <c r="E77" s="10" t="str">
        <f>IF(VLOOKUP(B77,'1 день'!$B:F,4,FALSE)=0," ",VLOOKUP(B77,'1 день'!$B:F,4,FALSE))</f>
        <v> </v>
      </c>
      <c r="F77" s="10">
        <f>VLOOKUP(B77,'1 день'!B:G,5,FALSE)</f>
        <v>409</v>
      </c>
      <c r="G77" s="10">
        <f>VLOOKUP(B77,'1 день'!B:H,6,FALSE)</f>
        <v>2002</v>
      </c>
      <c r="H77" s="12">
        <f>VLOOKUP(B77,'1 день'!F:H,3,FALSE)+VLOOKUP(B77,'2 день'!E:G,3,FALSE)</f>
        <v>0.1738425925925926</v>
      </c>
      <c r="I77" s="10">
        <v>46</v>
      </c>
    </row>
    <row r="78" spans="1:9" ht="15">
      <c r="A78" s="10">
        <v>47</v>
      </c>
      <c r="B78" s="10">
        <v>437</v>
      </c>
      <c r="C78" s="11" t="str">
        <f>VLOOKUP(B78,'1 день'!$B:D,2,FALSE)</f>
        <v>Туркова Дарина </v>
      </c>
      <c r="D78" s="11" t="str">
        <f>VLOOKUP(B78,'1 день'!B:E,3,FALSE)</f>
        <v> Рыбинск - 26 </v>
      </c>
      <c r="E78" s="10" t="str">
        <f>IF(VLOOKUP(B78,'1 день'!$B:F,4,FALSE)=0," ",VLOOKUP(B78,'1 день'!$B:F,4,FALSE))</f>
        <v>IIIю</v>
      </c>
      <c r="F78" s="10">
        <f>VLOOKUP(B78,'1 день'!B:G,5,FALSE)</f>
        <v>437</v>
      </c>
      <c r="G78" s="10">
        <f>VLOOKUP(B78,'1 день'!B:H,6,FALSE)</f>
        <v>2002</v>
      </c>
      <c r="H78" s="12">
        <f>VLOOKUP(B78,'1 день'!F:H,3,FALSE)+VLOOKUP(B78,'2 день'!E:G,3,FALSE)</f>
        <v>0.17800925925925926</v>
      </c>
      <c r="I78" s="10">
        <v>47</v>
      </c>
    </row>
    <row r="79" spans="1:9" ht="15">
      <c r="A79" s="10">
        <v>48</v>
      </c>
      <c r="B79" s="10">
        <v>411</v>
      </c>
      <c r="C79" s="11" t="str">
        <f>VLOOKUP(B79,'1 день'!$B:D,2,FALSE)</f>
        <v>Иванова Дарья </v>
      </c>
      <c r="D79" s="11" t="str">
        <f>VLOOKUP(B79,'1 день'!B:E,3,FALSE)</f>
        <v> Мокеевская СШ </v>
      </c>
      <c r="E79" s="10" t="str">
        <f>IF(VLOOKUP(B79,'1 день'!$B:F,4,FALSE)=0," ",VLOOKUP(B79,'1 день'!$B:F,4,FALSE))</f>
        <v> </v>
      </c>
      <c r="F79" s="10">
        <f>VLOOKUP(B79,'1 день'!B:G,5,FALSE)</f>
        <v>411</v>
      </c>
      <c r="G79" s="10">
        <f>VLOOKUP(B79,'1 день'!B:H,6,FALSE)</f>
        <v>2002</v>
      </c>
      <c r="H79" s="12">
        <f>VLOOKUP(B79,'1 день'!F:H,3,FALSE)+VLOOKUP(B79,'2 день'!E:G,3,FALSE)</f>
        <v>0.18368055555555554</v>
      </c>
      <c r="I79" s="10">
        <v>48</v>
      </c>
    </row>
    <row r="80" spans="1:9" ht="15">
      <c r="A80" s="10">
        <v>49</v>
      </c>
      <c r="B80" s="10">
        <v>416</v>
      </c>
      <c r="C80" s="11" t="str">
        <f>VLOOKUP(B80,'1 день'!$B:D,2,FALSE)</f>
        <v>Кропачева Светлана </v>
      </c>
      <c r="D80" s="11" t="str">
        <f>VLOOKUP(B80,'1 день'!B:E,3,FALSE)</f>
        <v> СОШ № 7 Тутаев </v>
      </c>
      <c r="E80" s="10" t="str">
        <f>IF(VLOOKUP(B80,'1 день'!$B:F,4,FALSE)=0," ",VLOOKUP(B80,'1 день'!$B:F,4,FALSE))</f>
        <v> </v>
      </c>
      <c r="F80" s="10">
        <f>VLOOKUP(B80,'1 день'!B:G,5,FALSE)</f>
        <v>416</v>
      </c>
      <c r="G80" s="10">
        <f>VLOOKUP(B80,'1 день'!B:H,6,FALSE)</f>
        <v>2001</v>
      </c>
      <c r="H80" s="12">
        <f>VLOOKUP(B80,'1 день'!F:H,3,FALSE)+VLOOKUP(B80,'2 день'!E:G,3,FALSE)</f>
        <v>0.1938078703703704</v>
      </c>
      <c r="I80" s="10">
        <v>49</v>
      </c>
    </row>
    <row r="81" spans="1:9" ht="15">
      <c r="A81" s="10">
        <v>50</v>
      </c>
      <c r="B81" s="10">
        <v>406</v>
      </c>
      <c r="C81" s="11" t="str">
        <f>VLOOKUP(B81,'1 день'!$B:D,2,FALSE)</f>
        <v>Ветчинкина Ксения </v>
      </c>
      <c r="D81" s="11" t="str">
        <f>VLOOKUP(B81,'1 день'!B:E,3,FALSE)</f>
        <v> СОШ № 7 Тутаев </v>
      </c>
      <c r="E81" s="10" t="str">
        <f>IF(VLOOKUP(B81,'1 день'!$B:F,4,FALSE)=0," ",VLOOKUP(B81,'1 день'!$B:F,4,FALSE))</f>
        <v> </v>
      </c>
      <c r="F81" s="10">
        <f>VLOOKUP(B81,'1 день'!B:G,5,FALSE)</f>
        <v>406</v>
      </c>
      <c r="G81" s="10">
        <f>VLOOKUP(B81,'1 день'!B:H,6,FALSE)</f>
        <v>2002</v>
      </c>
      <c r="H81" s="12">
        <f>VLOOKUP(B81,'1 день'!F:H,3,FALSE)+VLOOKUP(B81,'2 день'!E:G,3,FALSE)</f>
        <v>0.19802083333333334</v>
      </c>
      <c r="I81" s="10">
        <v>50</v>
      </c>
    </row>
    <row r="82" spans="1:9" ht="15">
      <c r="A82" s="10">
        <v>51</v>
      </c>
      <c r="B82" s="10">
        <v>424</v>
      </c>
      <c r="C82" s="11" t="str">
        <f>VLOOKUP(B82,'1 день'!$B:D,2,FALSE)</f>
        <v>Морозова Светлана </v>
      </c>
      <c r="D82" s="11" t="str">
        <f>VLOOKUP(B82,'1 день'!B:E,3,FALSE)</f>
        <v> Туношенская СШ </v>
      </c>
      <c r="E82" s="10" t="str">
        <f>IF(VLOOKUP(B82,'1 день'!$B:F,4,FALSE)=0," ",VLOOKUP(B82,'1 день'!$B:F,4,FALSE))</f>
        <v>IIю </v>
      </c>
      <c r="F82" s="10">
        <f>VLOOKUP(B82,'1 день'!B:G,5,FALSE)</f>
        <v>424</v>
      </c>
      <c r="G82" s="10">
        <f>VLOOKUP(B82,'1 день'!B:H,6,FALSE)</f>
        <v>2002</v>
      </c>
      <c r="H82" s="12">
        <f>VLOOKUP(B82,'1 день'!F:H,3,FALSE)+VLOOKUP(B82,'2 день'!E:G,3,FALSE)</f>
        <v>0.19843750000000002</v>
      </c>
      <c r="I82" s="10">
        <v>51</v>
      </c>
    </row>
    <row r="83" spans="1:9" ht="15">
      <c r="A83" s="10">
        <v>52</v>
      </c>
      <c r="B83" s="10">
        <v>480</v>
      </c>
      <c r="C83" s="11" t="str">
        <f>VLOOKUP(B83,'1 день'!$B:D,2,FALSE)</f>
        <v>Шевчук Ксения </v>
      </c>
      <c r="D83" s="11" t="str">
        <f>VLOOKUP(B83,'1 день'!B:E,3,FALSE)</f>
        <v> СОШ-27 </v>
      </c>
      <c r="E83" s="10" t="str">
        <f>IF(VLOOKUP(B83,'1 день'!$B:F,4,FALSE)=0," ",VLOOKUP(B83,'1 день'!$B:F,4,FALSE))</f>
        <v> </v>
      </c>
      <c r="F83" s="10">
        <f>VLOOKUP(B83,'1 день'!B:G,5,FALSE)</f>
        <v>480</v>
      </c>
      <c r="G83" s="10">
        <f>VLOOKUP(B83,'1 день'!B:H,6,FALSE)</f>
        <v>2002</v>
      </c>
      <c r="H83" s="12">
        <f>VLOOKUP(B83,'1 день'!F:H,3,FALSE)+VLOOKUP(B83,'2 день'!E:G,3,FALSE)</f>
        <v>0.20026620370370368</v>
      </c>
      <c r="I83" s="10">
        <v>52</v>
      </c>
    </row>
    <row r="84" spans="1:9" ht="15">
      <c r="A84" s="10">
        <v>53</v>
      </c>
      <c r="B84" s="10">
        <v>434</v>
      </c>
      <c r="C84" s="11" t="str">
        <f>VLOOKUP(B84,'1 день'!$B:D,2,FALSE)</f>
        <v>Бабаева Екатерина </v>
      </c>
      <c r="D84" s="11" t="str">
        <f>VLOOKUP(B84,'1 день'!B:E,3,FALSE)</f>
        <v> СОШ № 7 Тутаев </v>
      </c>
      <c r="E84" s="10" t="str">
        <f>IF(VLOOKUP(B84,'1 день'!$B:F,4,FALSE)=0," ",VLOOKUP(B84,'1 день'!$B:F,4,FALSE))</f>
        <v> </v>
      </c>
      <c r="F84" s="10">
        <f>VLOOKUP(B84,'1 день'!B:G,5,FALSE)</f>
        <v>434</v>
      </c>
      <c r="G84" s="10">
        <f>VLOOKUP(B84,'1 день'!B:H,6,FALSE)</f>
        <v>2002</v>
      </c>
      <c r="H84" s="12">
        <f>VLOOKUP(B84,'1 день'!F:H,3,FALSE)+VLOOKUP(B84,'2 день'!E:G,3,FALSE)</f>
        <v>0.2039351851851852</v>
      </c>
      <c r="I84" s="10">
        <v>53</v>
      </c>
    </row>
    <row r="85" spans="1:9" ht="15">
      <c r="A85" s="10">
        <v>54</v>
      </c>
      <c r="B85" s="10">
        <v>403</v>
      </c>
      <c r="C85" s="11" t="str">
        <f>VLOOKUP(B85,'1 день'!$B:D,2,FALSE)</f>
        <v>Гладченко Алина </v>
      </c>
      <c r="D85" s="11" t="str">
        <f>VLOOKUP(B85,'1 день'!B:E,3,FALSE)</f>
        <v> Туношенская СШ </v>
      </c>
      <c r="E85" s="10" t="str">
        <f>IF(VLOOKUP(B85,'1 день'!$B:F,4,FALSE)=0," ",VLOOKUP(B85,'1 день'!$B:F,4,FALSE))</f>
        <v> </v>
      </c>
      <c r="F85" s="10">
        <f>VLOOKUP(B85,'1 день'!B:G,5,FALSE)</f>
        <v>403</v>
      </c>
      <c r="G85" s="10">
        <f>VLOOKUP(B85,'1 день'!B:H,6,FALSE)</f>
        <v>2002</v>
      </c>
      <c r="H85" s="12">
        <f>VLOOKUP(B85,'1 день'!F:H,3,FALSE)+VLOOKUP(B85,'2 день'!E:G,3,FALSE)</f>
        <v>0.20483796296296297</v>
      </c>
      <c r="I85" s="10">
        <v>54</v>
      </c>
    </row>
    <row r="86" spans="1:9" ht="15">
      <c r="A86" s="10">
        <v>55</v>
      </c>
      <c r="B86" s="10">
        <v>455</v>
      </c>
      <c r="C86" s="11" t="str">
        <f>VLOOKUP(B86,'1 день'!$B:D,2,FALSE)</f>
        <v>Сычёва Ольга </v>
      </c>
      <c r="D86" s="11" t="str">
        <f>VLOOKUP(B86,'1 день'!B:E,3,FALSE)</f>
        <v> СОШ-27 </v>
      </c>
      <c r="E86" s="10" t="str">
        <f>IF(VLOOKUP(B86,'1 день'!$B:F,4,FALSE)=0," ",VLOOKUP(B86,'1 день'!$B:F,4,FALSE))</f>
        <v> </v>
      </c>
      <c r="F86" s="10">
        <f>VLOOKUP(B86,'1 день'!B:G,5,FALSE)</f>
        <v>455</v>
      </c>
      <c r="G86" s="10">
        <f>VLOOKUP(B86,'1 день'!B:H,6,FALSE)</f>
        <v>2001</v>
      </c>
      <c r="H86" s="12">
        <f>VLOOKUP(B86,'1 день'!F:H,3,FALSE)+VLOOKUP(B86,'2 день'!E:G,3,FALSE)</f>
        <v>0.21194444444444446</v>
      </c>
      <c r="I86" s="10">
        <v>55</v>
      </c>
    </row>
    <row r="87" spans="1:9" ht="15">
      <c r="A87" s="10">
        <v>56</v>
      </c>
      <c r="B87" s="10">
        <v>415</v>
      </c>
      <c r="C87" s="11" t="str">
        <f>VLOOKUP(B87,'1 день'!$B:D,2,FALSE)</f>
        <v>Кондрашова Надежда </v>
      </c>
      <c r="D87" s="11" t="str">
        <f>VLOOKUP(B87,'1 день'!B:E,3,FALSE)</f>
        <v> СОШ-27 </v>
      </c>
      <c r="E87" s="10" t="str">
        <f>IF(VLOOKUP(B87,'1 день'!$B:F,4,FALSE)=0," ",VLOOKUP(B87,'1 день'!$B:F,4,FALSE))</f>
        <v> </v>
      </c>
      <c r="F87" s="10">
        <f>VLOOKUP(B87,'1 день'!B:G,5,FALSE)</f>
        <v>415</v>
      </c>
      <c r="G87" s="10">
        <f>VLOOKUP(B87,'1 день'!B:H,6,FALSE)</f>
        <v>2002</v>
      </c>
      <c r="H87" s="12">
        <f>VLOOKUP(B87,'1 день'!F:H,3,FALSE)+VLOOKUP(B87,'2 день'!E:G,3,FALSE)</f>
        <v>0.2842824074074074</v>
      </c>
      <c r="I87" s="10">
        <v>56</v>
      </c>
    </row>
    <row r="88" spans="1:9" ht="15">
      <c r="A88" s="10">
        <v>57</v>
      </c>
      <c r="B88" s="10">
        <v>453</v>
      </c>
      <c r="C88" s="11" t="str">
        <f>VLOOKUP(B88,'1 день'!$B:D,2,FALSE)</f>
        <v>Михрина Ксения </v>
      </c>
      <c r="D88" s="11" t="str">
        <f>VLOOKUP(B88,'1 день'!B:E,3,FALSE)</f>
        <v> СОШ-27 </v>
      </c>
      <c r="E88" s="10" t="str">
        <f>IF(VLOOKUP(B88,'1 день'!$B:F,4,FALSE)=0," ",VLOOKUP(B88,'1 день'!$B:F,4,FALSE))</f>
        <v>IIю </v>
      </c>
      <c r="F88" s="10">
        <f>VLOOKUP(B88,'1 день'!B:G,5,FALSE)</f>
        <v>453</v>
      </c>
      <c r="G88" s="10">
        <f>VLOOKUP(B88,'1 день'!B:H,6,FALSE)</f>
        <v>2001</v>
      </c>
      <c r="H88" s="12">
        <f>VLOOKUP(B88,'1 день'!F:H,3,FALSE)+VLOOKUP(B88,'2 день'!E:G,3,FALSE)</f>
        <v>0.28923611111111114</v>
      </c>
      <c r="I88" s="10">
        <v>57</v>
      </c>
    </row>
    <row r="89" spans="1:9" ht="15">
      <c r="A89" s="10">
        <v>58</v>
      </c>
      <c r="B89" s="10">
        <v>441</v>
      </c>
      <c r="C89" s="11" t="str">
        <f>VLOOKUP(B89,'1 день'!$B:D,2,FALSE)</f>
        <v>Жужгина Анастасия </v>
      </c>
      <c r="D89" s="11" t="str">
        <f>VLOOKUP(B89,'1 день'!B:E,3,FALSE)</f>
        <v> СОШ-27 </v>
      </c>
      <c r="E89" s="10" t="str">
        <f>IF(VLOOKUP(B89,'1 день'!$B:F,4,FALSE)=0," ",VLOOKUP(B89,'1 день'!$B:F,4,FALSE))</f>
        <v>Iю </v>
      </c>
      <c r="F89" s="10">
        <f>VLOOKUP(B89,'1 день'!B:G,5,FALSE)</f>
        <v>441</v>
      </c>
      <c r="G89" s="10">
        <f>VLOOKUP(B89,'1 день'!B:H,6,FALSE)</f>
        <v>2002</v>
      </c>
      <c r="H89" s="12">
        <f>VLOOKUP(B89,'1 день'!F:H,3,FALSE)+VLOOKUP(B89,'2 день'!E:G,3,FALSE)</f>
        <v>0.3377893518518519</v>
      </c>
      <c r="I89" s="10">
        <v>58</v>
      </c>
    </row>
    <row r="90" spans="1:8" ht="18.75">
      <c r="A90" s="6" t="s">
        <v>656</v>
      </c>
      <c r="H90" s="2"/>
    </row>
    <row r="91" spans="1:9" ht="15">
      <c r="A91" s="8" t="s">
        <v>2</v>
      </c>
      <c r="B91" s="8"/>
      <c r="C91" s="8" t="s">
        <v>3</v>
      </c>
      <c r="D91" s="8" t="s">
        <v>4</v>
      </c>
      <c r="E91" s="8" t="s">
        <v>5</v>
      </c>
      <c r="F91" s="8" t="s">
        <v>6</v>
      </c>
      <c r="G91" s="8" t="s">
        <v>7</v>
      </c>
      <c r="H91" s="8" t="s">
        <v>8</v>
      </c>
      <c r="I91" s="8" t="s">
        <v>9</v>
      </c>
    </row>
    <row r="92" spans="1:9" ht="15">
      <c r="A92" s="4">
        <v>1</v>
      </c>
      <c r="B92" s="4">
        <v>609</v>
      </c>
      <c r="C92" t="str">
        <f>VLOOKUP(B92,'1 день'!$B:D,2,FALSE)</f>
        <v>Морсова Надежда </v>
      </c>
      <c r="D92" t="str">
        <f>VLOOKUP(B92,'1 день'!B:E,3,FALSE)</f>
        <v> МОУ СОШ № 33 </v>
      </c>
      <c r="E92" s="4" t="str">
        <f>IF(VLOOKUP(B92,'1 день'!$B:F,4,FALSE)=0," ",VLOOKUP(B92,'1 день'!$B:F,4,FALSE))</f>
        <v>III </v>
      </c>
      <c r="F92" s="4">
        <f>VLOOKUP(B92,'1 день'!B:G,5,FALSE)</f>
        <v>609</v>
      </c>
      <c r="G92" s="4">
        <f>VLOOKUP(B92,'1 день'!B:H,6,FALSE)</f>
        <v>1999</v>
      </c>
      <c r="H92" s="2">
        <f>VLOOKUP(B92,'1 день'!F:H,3,FALSE)+VLOOKUP(B92,'2 день'!E:G,3,FALSE)</f>
        <v>0.03993055555555555</v>
      </c>
      <c r="I92" s="5">
        <v>1</v>
      </c>
    </row>
    <row r="93" spans="1:9" ht="15">
      <c r="A93" s="10">
        <v>2</v>
      </c>
      <c r="B93" s="10">
        <v>601</v>
      </c>
      <c r="C93" s="11" t="str">
        <f>VLOOKUP(B93,'1 день'!$B:D,2,FALSE)</f>
        <v>Пушкина Анна </v>
      </c>
      <c r="D93" s="11" t="str">
        <f>VLOOKUP(B93,'1 день'!B:E,3,FALSE)</f>
        <v> МОУ Болтинская СОШ </v>
      </c>
      <c r="E93" s="10" t="str">
        <f>IF(VLOOKUP(B93,'1 день'!$B:F,4,FALSE)=0," ",VLOOKUP(B93,'1 день'!$B:F,4,FALSE))</f>
        <v>Iю </v>
      </c>
      <c r="F93" s="10">
        <f>VLOOKUP(B93,'1 день'!B:G,5,FALSE)</f>
        <v>601</v>
      </c>
      <c r="G93" s="10">
        <f>VLOOKUP(B93,'1 день'!B:H,6,FALSE)</f>
        <v>2000</v>
      </c>
      <c r="H93" s="12">
        <f>VLOOKUP(B93,'1 день'!F:H,3,FALSE)+VLOOKUP(B93,'2 день'!E:G,3,FALSE)</f>
        <v>0.042025462962962966</v>
      </c>
      <c r="I93" s="10">
        <v>2</v>
      </c>
    </row>
    <row r="94" spans="1:9" ht="15">
      <c r="A94" s="10">
        <v>3</v>
      </c>
      <c r="B94" s="10">
        <v>610</v>
      </c>
      <c r="C94" s="11" t="str">
        <f>VLOOKUP(B94,'1 день'!$B:D,2,FALSE)</f>
        <v>Толоконцева Марина </v>
      </c>
      <c r="D94" s="11" t="str">
        <f>VLOOKUP(B94,'1 день'!B:E,3,FALSE)</f>
        <v> Рыбинск - 26 </v>
      </c>
      <c r="E94" s="10" t="str">
        <f>IF(VLOOKUP(B94,'1 день'!$B:F,4,FALSE)=0," ",VLOOKUP(B94,'1 день'!$B:F,4,FALSE))</f>
        <v>Iю </v>
      </c>
      <c r="F94" s="10">
        <f>VLOOKUP(B94,'1 день'!B:G,5,FALSE)</f>
        <v>610</v>
      </c>
      <c r="G94" s="10">
        <f>VLOOKUP(B94,'1 день'!B:H,6,FALSE)</f>
        <v>2000</v>
      </c>
      <c r="H94" s="12">
        <f>VLOOKUP(B94,'1 день'!F:H,3,FALSE)+VLOOKUP(B94,'2 день'!E:G,3,FALSE)</f>
        <v>0.04375</v>
      </c>
      <c r="I94" s="10">
        <v>3</v>
      </c>
    </row>
    <row r="95" spans="1:9" ht="15">
      <c r="A95" s="10">
        <v>4</v>
      </c>
      <c r="B95" s="10">
        <v>625</v>
      </c>
      <c r="C95" s="11" t="str">
        <f>VLOOKUP(B95,'1 день'!$B:D,2,FALSE)</f>
        <v>Матвеева Арина </v>
      </c>
      <c r="D95" s="11" t="str">
        <f>VLOOKUP(B95,'1 день'!B:E,3,FALSE)</f>
        <v> сош №76 ЦДЮТур и Эк </v>
      </c>
      <c r="E95" s="10" t="str">
        <f>IF(VLOOKUP(B95,'1 день'!$B:F,4,FALSE)=0," ",VLOOKUP(B95,'1 день'!$B:F,4,FALSE))</f>
        <v>IIIю</v>
      </c>
      <c r="F95" s="10">
        <f>VLOOKUP(B95,'1 день'!B:G,5,FALSE)</f>
        <v>625</v>
      </c>
      <c r="G95" s="10">
        <f>VLOOKUP(B95,'1 день'!B:H,6,FALSE)</f>
        <v>1999</v>
      </c>
      <c r="H95" s="12">
        <f>VLOOKUP(B95,'1 день'!F:H,3,FALSE)+VLOOKUP(B95,'2 день'!E:G,3,FALSE)</f>
        <v>0.048125</v>
      </c>
      <c r="I95" s="10">
        <v>4</v>
      </c>
    </row>
    <row r="96" spans="1:9" ht="15">
      <c r="A96" s="10">
        <v>5</v>
      </c>
      <c r="B96" s="10">
        <v>622</v>
      </c>
      <c r="C96" s="11" t="str">
        <f>VLOOKUP(B96,'1 день'!$B:D,2,FALSE)</f>
        <v>Виноградова Ксения </v>
      </c>
      <c r="D96" s="11" t="str">
        <f>VLOOKUP(B96,'1 день'!B:E,3,FALSE)</f>
        <v> "МОУ СОШ №3 ""Норд""</v>
      </c>
      <c r="E96" s="10" t="str">
        <f>IF(VLOOKUP(B96,'1 день'!$B:F,4,FALSE)=0," ",VLOOKUP(B96,'1 день'!$B:F,4,FALSE))</f>
        <v>IIIю</v>
      </c>
      <c r="F96" s="10">
        <f>VLOOKUP(B96,'1 день'!B:G,5,FALSE)</f>
        <v>622</v>
      </c>
      <c r="G96" s="10">
        <f>VLOOKUP(B96,'1 день'!B:H,6,FALSE)</f>
        <v>1999</v>
      </c>
      <c r="H96" s="12">
        <f>VLOOKUP(B96,'1 день'!F:H,3,FALSE)+VLOOKUP(B96,'2 день'!E:G,3,FALSE)</f>
        <v>0.05354166666666667</v>
      </c>
      <c r="I96" s="10">
        <v>5</v>
      </c>
    </row>
    <row r="97" spans="1:9" ht="15">
      <c r="A97" s="10">
        <v>6</v>
      </c>
      <c r="B97" s="10">
        <v>614</v>
      </c>
      <c r="C97" s="11" t="str">
        <f>VLOOKUP(B97,'1 день'!$B:D,2,FALSE)</f>
        <v>Белянина Мария </v>
      </c>
      <c r="D97" s="11" t="str">
        <f>VLOOKUP(B97,'1 день'!B:E,3,FALSE)</f>
        <v> Рыбинск - 26 </v>
      </c>
      <c r="E97" s="10" t="str">
        <f>IF(VLOOKUP(B97,'1 день'!$B:F,4,FALSE)=0," ",VLOOKUP(B97,'1 день'!$B:F,4,FALSE))</f>
        <v>III </v>
      </c>
      <c r="F97" s="10">
        <f>VLOOKUP(B97,'1 день'!B:G,5,FALSE)</f>
        <v>614</v>
      </c>
      <c r="G97" s="10">
        <f>VLOOKUP(B97,'1 день'!B:H,6,FALSE)</f>
        <v>1999</v>
      </c>
      <c r="H97" s="12">
        <f>VLOOKUP(B97,'1 день'!F:H,3,FALSE)+VLOOKUP(B97,'2 день'!E:G,3,FALSE)</f>
        <v>0.05413194444444444</v>
      </c>
      <c r="I97" s="10">
        <v>6</v>
      </c>
    </row>
    <row r="98" spans="1:9" ht="15">
      <c r="A98" s="10">
        <v>7</v>
      </c>
      <c r="B98" s="10">
        <v>602</v>
      </c>
      <c r="C98" s="11" t="str">
        <f>VLOOKUP(B98,'1 день'!$B:D,2,FALSE)</f>
        <v>Артемьева Варвара </v>
      </c>
      <c r="D98" s="11" t="str">
        <f>VLOOKUP(B98,'1 день'!B:E,3,FALSE)</f>
        <v> МОУ ДОД ЦДЮТЭ Рыбинс</v>
      </c>
      <c r="E98" s="10" t="str">
        <f>IF(VLOOKUP(B98,'1 день'!$B:F,4,FALSE)=0," ",VLOOKUP(B98,'1 день'!$B:F,4,FALSE))</f>
        <v>IIю </v>
      </c>
      <c r="F98" s="10">
        <f>VLOOKUP(B98,'1 день'!B:G,5,FALSE)</f>
        <v>602</v>
      </c>
      <c r="G98" s="10">
        <f>VLOOKUP(B98,'1 день'!B:H,6,FALSE)</f>
        <v>2000</v>
      </c>
      <c r="H98" s="12">
        <f>VLOOKUP(B98,'1 день'!F:H,3,FALSE)+VLOOKUP(B98,'2 день'!E:G,3,FALSE)</f>
        <v>0.07362268518518518</v>
      </c>
      <c r="I98" s="10">
        <v>7</v>
      </c>
    </row>
    <row r="99" spans="1:9" ht="15">
      <c r="A99" s="10">
        <v>8</v>
      </c>
      <c r="B99" s="10">
        <v>613</v>
      </c>
      <c r="C99" s="11" t="str">
        <f>VLOOKUP(B99,'1 день'!$B:D,2,FALSE)</f>
        <v>Прохоренко Ирина </v>
      </c>
      <c r="D99" s="11" t="str">
        <f>VLOOKUP(B99,'1 день'!B:E,3,FALSE)</f>
        <v> Ростовский политехни</v>
      </c>
      <c r="E99" s="10" t="str">
        <f>IF(VLOOKUP(B99,'1 день'!$B:F,4,FALSE)=0," ",VLOOKUP(B99,'1 день'!$B:F,4,FALSE))</f>
        <v> </v>
      </c>
      <c r="F99" s="10">
        <f>VLOOKUP(B99,'1 день'!B:G,5,FALSE)</f>
        <v>613</v>
      </c>
      <c r="G99" s="10">
        <f>VLOOKUP(B99,'1 день'!B:H,6,FALSE)</f>
        <v>1999</v>
      </c>
      <c r="H99" s="12">
        <f>VLOOKUP(B99,'1 день'!F:H,3,FALSE)+VLOOKUP(B99,'2 день'!E:G,3,FALSE)</f>
        <v>0.0795949074074074</v>
      </c>
      <c r="I99" s="10">
        <v>8</v>
      </c>
    </row>
    <row r="100" spans="1:9" ht="15">
      <c r="A100" s="10">
        <v>9</v>
      </c>
      <c r="B100" s="10">
        <v>607</v>
      </c>
      <c r="C100" s="11" t="str">
        <f>VLOOKUP(B100,'1 день'!$B:D,2,FALSE)</f>
        <v>Басалаева Екатерина </v>
      </c>
      <c r="D100" s="11" t="str">
        <f>VLOOKUP(B100,'1 день'!B:E,3,FALSE)</f>
        <v> """Эверест""" </v>
      </c>
      <c r="E100" s="10" t="str">
        <f>IF(VLOOKUP(B100,'1 день'!$B:F,4,FALSE)=0," ",VLOOKUP(B100,'1 день'!$B:F,4,FALSE))</f>
        <v> </v>
      </c>
      <c r="F100" s="10">
        <f>VLOOKUP(B100,'1 день'!B:G,5,FALSE)</f>
        <v>607</v>
      </c>
      <c r="G100" s="10">
        <f>VLOOKUP(B100,'1 день'!B:H,6,FALSE)</f>
        <v>2000</v>
      </c>
      <c r="H100" s="12">
        <f>VLOOKUP(B100,'1 день'!F:H,3,FALSE)+VLOOKUP(B100,'2 день'!E:G,3,FALSE)</f>
        <v>0.08028935185185185</v>
      </c>
      <c r="I100" s="10">
        <v>9</v>
      </c>
    </row>
    <row r="101" spans="1:9" ht="15">
      <c r="A101" s="10">
        <v>10</v>
      </c>
      <c r="B101" s="10">
        <v>617</v>
      </c>
      <c r="C101" s="11" t="str">
        <f>VLOOKUP(B101,'1 день'!$B:D,2,FALSE)</f>
        <v>Бадуркина Александра </v>
      </c>
      <c r="D101" s="11" t="str">
        <f>VLOOKUP(B101,'1 день'!B:E,3,FALSE)</f>
        <v> Любим </v>
      </c>
      <c r="E101" s="10" t="str">
        <f>IF(VLOOKUP(B101,'1 день'!$B:F,4,FALSE)=0," ",VLOOKUP(B101,'1 день'!$B:F,4,FALSE))</f>
        <v> </v>
      </c>
      <c r="F101" s="10">
        <f>VLOOKUP(B101,'1 день'!B:G,5,FALSE)</f>
        <v>617</v>
      </c>
      <c r="G101" s="10">
        <f>VLOOKUP(B101,'1 день'!B:H,6,FALSE)</f>
        <v>2000</v>
      </c>
      <c r="H101" s="12">
        <f>VLOOKUP(B101,'1 день'!F:H,3,FALSE)+VLOOKUP(B101,'2 день'!E:G,3,FALSE)</f>
        <v>0.08908564814814815</v>
      </c>
      <c r="I101" s="10">
        <v>10</v>
      </c>
    </row>
    <row r="102" spans="1:9" ht="15">
      <c r="A102" s="10">
        <v>11</v>
      </c>
      <c r="B102" s="10">
        <v>623</v>
      </c>
      <c r="C102" s="11" t="str">
        <f>VLOOKUP(B102,'1 день'!$B:D,2,FALSE)</f>
        <v>Клепикова Елена </v>
      </c>
      <c r="D102" s="11" t="str">
        <f>VLOOKUP(B102,'1 день'!B:E,3,FALSE)</f>
        <v> Школа выживания </v>
      </c>
      <c r="E102" s="10" t="str">
        <f>IF(VLOOKUP(B102,'1 день'!$B:F,4,FALSE)=0," ",VLOOKUP(B102,'1 день'!$B:F,4,FALSE))</f>
        <v> </v>
      </c>
      <c r="F102" s="10">
        <f>VLOOKUP(B102,'1 день'!B:G,5,FALSE)</f>
        <v>623</v>
      </c>
      <c r="G102" s="10">
        <f>VLOOKUP(B102,'1 день'!B:H,6,FALSE)</f>
        <v>2000</v>
      </c>
      <c r="H102" s="12">
        <f>VLOOKUP(B102,'1 день'!F:H,3,FALSE)+VLOOKUP(B102,'2 день'!E:G,3,FALSE)</f>
        <v>0.0966898148148148</v>
      </c>
      <c r="I102" s="10">
        <v>11</v>
      </c>
    </row>
    <row r="103" spans="1:9" ht="15">
      <c r="A103" s="10">
        <v>12</v>
      </c>
      <c r="B103" s="10">
        <v>620</v>
      </c>
      <c r="C103" s="11" t="str">
        <f>VLOOKUP(B103,'1 день'!$B:D,2,FALSE)</f>
        <v>Руденко Сабрина </v>
      </c>
      <c r="D103" s="11" t="str">
        <f>VLOOKUP(B103,'1 день'!B:E,3,FALSE)</f>
        <v> МОУ ДОД ЦДЮТЭ Рыбинс</v>
      </c>
      <c r="E103" s="10" t="str">
        <f>IF(VLOOKUP(B103,'1 день'!$B:F,4,FALSE)=0," ",VLOOKUP(B103,'1 день'!$B:F,4,FALSE))</f>
        <v> </v>
      </c>
      <c r="F103" s="10">
        <f>VLOOKUP(B103,'1 день'!B:G,5,FALSE)</f>
        <v>620</v>
      </c>
      <c r="G103" s="10">
        <f>VLOOKUP(B103,'1 день'!B:H,6,FALSE)</f>
        <v>2000</v>
      </c>
      <c r="H103" s="12">
        <f>VLOOKUP(B103,'1 день'!F:H,3,FALSE)+VLOOKUP(B103,'2 день'!E:G,3,FALSE)</f>
        <v>0.13136574074074076</v>
      </c>
      <c r="I103" s="10">
        <v>12</v>
      </c>
    </row>
    <row r="104" spans="1:9" ht="15">
      <c r="A104" s="10">
        <v>13</v>
      </c>
      <c r="B104" s="10">
        <v>616</v>
      </c>
      <c r="C104" s="11" t="str">
        <f>VLOOKUP(B104,'1 день'!$B:D,2,FALSE)</f>
        <v>Щербакова Александра </v>
      </c>
      <c r="D104" s="11" t="str">
        <f>VLOOKUP(B104,'1 день'!B:E,3,FALSE)</f>
        <v> "МОУ Филипповская оо</v>
      </c>
      <c r="E104" s="10" t="str">
        <f>IF(VLOOKUP(B104,'1 день'!$B:F,4,FALSE)=0," ",VLOOKUP(B104,'1 день'!$B:F,4,FALSE))</f>
        <v> </v>
      </c>
      <c r="F104" s="10">
        <f>VLOOKUP(B104,'1 день'!B:G,5,FALSE)</f>
        <v>616</v>
      </c>
      <c r="G104" s="10">
        <f>VLOOKUP(B104,'1 день'!B:H,6,FALSE)</f>
        <v>2000</v>
      </c>
      <c r="H104" s="12">
        <f>VLOOKUP(B104,'1 день'!F:H,3,FALSE)+VLOOKUP(B104,'2 день'!E:G,3,FALSE)</f>
        <v>0.14013888888888887</v>
      </c>
      <c r="I104" s="10">
        <v>13</v>
      </c>
    </row>
    <row r="105" spans="1:9" ht="15">
      <c r="A105" s="10">
        <v>14</v>
      </c>
      <c r="B105" s="10">
        <v>618</v>
      </c>
      <c r="C105" s="11" t="str">
        <f>VLOOKUP(B105,'1 день'!$B:D,2,FALSE)</f>
        <v>Жданова Анна </v>
      </c>
      <c r="D105" s="11" t="str">
        <f>VLOOKUP(B105,'1 день'!B:E,3,FALSE)</f>
        <v> МОУ ДОД ЦДЮТЭ Рыбинс</v>
      </c>
      <c r="E105" s="10" t="str">
        <f>IF(VLOOKUP(B105,'1 день'!$B:F,4,FALSE)=0," ",VLOOKUP(B105,'1 день'!$B:F,4,FALSE))</f>
        <v> </v>
      </c>
      <c r="F105" s="10">
        <f>VLOOKUP(B105,'1 день'!B:G,5,FALSE)</f>
        <v>618</v>
      </c>
      <c r="G105" s="10">
        <f>VLOOKUP(B105,'1 день'!B:H,6,FALSE)</f>
        <v>2000</v>
      </c>
      <c r="H105" s="12">
        <f>VLOOKUP(B105,'1 день'!F:H,3,FALSE)+VLOOKUP(B105,'2 день'!E:G,3,FALSE)</f>
        <v>0.1458912037037037</v>
      </c>
      <c r="I105" s="5">
        <v>14</v>
      </c>
    </row>
    <row r="106" spans="1:9" ht="15">
      <c r="A106" s="10">
        <v>15</v>
      </c>
      <c r="B106" s="10">
        <v>619</v>
      </c>
      <c r="C106" s="11" t="str">
        <f>VLOOKUP(B106,'1 день'!$B:D,2,FALSE)</f>
        <v>Вопилова Алена </v>
      </c>
      <c r="D106" s="11" t="str">
        <f>VLOOKUP(B106,'1 день'!B:E,3,FALSE)</f>
        <v> "МОУ СОШ №3 ""Норд""</v>
      </c>
      <c r="E106" s="10" t="str">
        <f>IF(VLOOKUP(B106,'1 день'!$B:F,4,FALSE)=0," ",VLOOKUP(B106,'1 день'!$B:F,4,FALSE))</f>
        <v>IIIю</v>
      </c>
      <c r="F106" s="10">
        <f>VLOOKUP(B106,'1 день'!B:G,5,FALSE)</f>
        <v>619</v>
      </c>
      <c r="G106" s="10">
        <f>VLOOKUP(B106,'1 день'!B:H,6,FALSE)</f>
        <v>1999</v>
      </c>
      <c r="H106" s="12">
        <f>VLOOKUP(B106,'1 день'!F:H,3,FALSE)+VLOOKUP(B106,'2 день'!E:G,3,FALSE)</f>
        <v>0.1501273148148148</v>
      </c>
      <c r="I106" s="10">
        <v>15</v>
      </c>
    </row>
    <row r="107" spans="1:9" ht="15">
      <c r="A107" s="10">
        <v>16</v>
      </c>
      <c r="B107" s="10">
        <v>611</v>
      </c>
      <c r="C107" s="11" t="str">
        <f>VLOOKUP(B107,'1 день'!$B:D,2,FALSE)</f>
        <v>Волхонская Анастасия </v>
      </c>
      <c r="D107" s="11" t="str">
        <f>VLOOKUP(B107,'1 день'!B:E,3,FALSE)</f>
        <v> СОШ-27 </v>
      </c>
      <c r="E107" s="10" t="str">
        <f>IF(VLOOKUP(B107,'1 день'!$B:F,4,FALSE)=0," ",VLOOKUP(B107,'1 день'!$B:F,4,FALSE))</f>
        <v> </v>
      </c>
      <c r="F107" s="10">
        <f>VLOOKUP(B107,'1 день'!B:G,5,FALSE)</f>
        <v>611</v>
      </c>
      <c r="G107" s="10">
        <f>VLOOKUP(B107,'1 день'!B:H,6,FALSE)</f>
        <v>2000</v>
      </c>
      <c r="H107" s="12">
        <f>VLOOKUP(B107,'1 день'!F:H,3,FALSE)+VLOOKUP(B107,'2 день'!E:G,3,FALSE)</f>
        <v>0.15621527777777777</v>
      </c>
      <c r="I107" s="10">
        <v>16</v>
      </c>
    </row>
    <row r="108" spans="1:9" ht="15">
      <c r="A108" s="10">
        <v>17</v>
      </c>
      <c r="B108" s="10">
        <v>612</v>
      </c>
      <c r="C108" s="11" t="str">
        <f>VLOOKUP(B108,'1 день'!$B:D,2,FALSE)</f>
        <v>Добрягина Любовь </v>
      </c>
      <c r="D108" s="11" t="str">
        <f>VLOOKUP(B108,'1 день'!B:E,3,FALSE)</f>
        <v> МОУ СОШ № 33 </v>
      </c>
      <c r="E108" s="10" t="str">
        <f>IF(VLOOKUP(B108,'1 день'!$B:F,4,FALSE)=0," ",VLOOKUP(B108,'1 день'!$B:F,4,FALSE))</f>
        <v>IIю </v>
      </c>
      <c r="F108" s="10">
        <f>VLOOKUP(B108,'1 день'!B:G,5,FALSE)</f>
        <v>612</v>
      </c>
      <c r="G108" s="10">
        <f>VLOOKUP(B108,'1 день'!B:H,6,FALSE)</f>
        <v>2000</v>
      </c>
      <c r="H108" s="12">
        <f>VLOOKUP(B108,'1 день'!F:H,3,FALSE)+VLOOKUP(B108,'2 день'!E:G,3,FALSE)</f>
        <v>0.18579861111111112</v>
      </c>
      <c r="I108" s="10">
        <v>17</v>
      </c>
    </row>
    <row r="109" spans="1:9" ht="15">
      <c r="A109" s="10">
        <v>18</v>
      </c>
      <c r="B109" s="10">
        <v>624</v>
      </c>
      <c r="C109" s="11" t="str">
        <f>VLOOKUP(B109,'1 день'!$B:D,2,FALSE)</f>
        <v>Филатова Екатерина </v>
      </c>
      <c r="D109" s="11" t="str">
        <f>VLOOKUP(B109,'1 день'!B:E,3,FALSE)</f>
        <v> Любим </v>
      </c>
      <c r="E109" s="10" t="str">
        <f>IF(VLOOKUP(B109,'1 день'!$B:F,4,FALSE)=0," ",VLOOKUP(B109,'1 день'!$B:F,4,FALSE))</f>
        <v> </v>
      </c>
      <c r="F109" s="10">
        <f>VLOOKUP(B109,'1 день'!B:G,5,FALSE)</f>
        <v>624</v>
      </c>
      <c r="G109" s="10">
        <f>VLOOKUP(B109,'1 день'!B:H,6,FALSE)</f>
        <v>2000</v>
      </c>
      <c r="H109" s="12">
        <f>VLOOKUP(B109,'1 день'!F:H,3,FALSE)+VLOOKUP(B109,'2 день'!E:G,3,FALSE)</f>
        <v>0.24831018518518522</v>
      </c>
      <c r="I109" s="10">
        <v>18</v>
      </c>
    </row>
    <row r="110" spans="1:9" ht="15">
      <c r="A110" s="10">
        <v>19</v>
      </c>
      <c r="B110" s="10">
        <v>604</v>
      </c>
      <c r="C110" s="11" t="str">
        <f>VLOOKUP(B110,'1 день'!$B:D,2,FALSE)</f>
        <v>Бадуркина Анна </v>
      </c>
      <c r="D110" s="11" t="str">
        <f>VLOOKUP(B110,'1 день'!B:E,3,FALSE)</f>
        <v> Любим </v>
      </c>
      <c r="E110" s="10" t="str">
        <f>IF(VLOOKUP(B110,'1 день'!$B:F,4,FALSE)=0," ",VLOOKUP(B110,'1 день'!$B:F,4,FALSE))</f>
        <v> </v>
      </c>
      <c r="F110" s="10">
        <f>VLOOKUP(B110,'1 день'!B:G,5,FALSE)</f>
        <v>604</v>
      </c>
      <c r="G110" s="10">
        <f>VLOOKUP(B110,'1 день'!B:H,6,FALSE)</f>
        <v>2000</v>
      </c>
      <c r="H110" s="12">
        <f>VLOOKUP(B110,'1 день'!F:H,3,FALSE)+VLOOKUP(B110,'2 день'!E:G,3,FALSE)</f>
        <v>0.2546643518518519</v>
      </c>
      <c r="I110" s="10">
        <v>19</v>
      </c>
    </row>
    <row r="111" spans="1:8" ht="18.75">
      <c r="A111" s="6" t="s">
        <v>657</v>
      </c>
      <c r="B111" s="4"/>
      <c r="H111" s="2"/>
    </row>
    <row r="112" spans="1:9" ht="15">
      <c r="A112" s="8" t="s">
        <v>2</v>
      </c>
      <c r="B112" s="8"/>
      <c r="C112" s="8" t="s">
        <v>3</v>
      </c>
      <c r="D112" s="8" t="s">
        <v>4</v>
      </c>
      <c r="E112" s="8" t="s">
        <v>5</v>
      </c>
      <c r="F112" s="8" t="s">
        <v>6</v>
      </c>
      <c r="G112" s="8" t="s">
        <v>7</v>
      </c>
      <c r="H112" s="8" t="s">
        <v>8</v>
      </c>
      <c r="I112" s="8" t="s">
        <v>9</v>
      </c>
    </row>
    <row r="113" spans="1:9" ht="15">
      <c r="A113" s="4">
        <v>1</v>
      </c>
      <c r="B113" s="4">
        <v>807</v>
      </c>
      <c r="C113" t="str">
        <f>VLOOKUP(B113,'1 день'!$B:D,2,FALSE)</f>
        <v>Шаронова Полина </v>
      </c>
      <c r="D113" t="str">
        <f>VLOOKUP(B113,'1 день'!B:E,3,FALSE)</f>
        <v> "МОУ СОШ №3 ""Норд""</v>
      </c>
      <c r="E113" s="4" t="str">
        <f>IF(VLOOKUP(B113,'1 день'!$B:F,4,FALSE)=0," ",VLOOKUP(B113,'1 день'!$B:F,4,FALSE))</f>
        <v>IIю </v>
      </c>
      <c r="F113" s="4">
        <f>VLOOKUP(B113,'1 день'!B:G,5,FALSE)</f>
        <v>807</v>
      </c>
      <c r="G113" s="4">
        <f>VLOOKUP(B113,'1 день'!B:H,6,FALSE)</f>
        <v>1998</v>
      </c>
      <c r="H113" s="2">
        <f>VLOOKUP(B113,'1 день'!F:H,3,FALSE)+VLOOKUP(B113,'2 день'!E:G,3,FALSE)</f>
        <v>0.0424537037037037</v>
      </c>
      <c r="I113" s="5">
        <v>1</v>
      </c>
    </row>
    <row r="114" spans="1:9" ht="15">
      <c r="A114" s="10">
        <v>2</v>
      </c>
      <c r="B114" s="10">
        <v>810</v>
      </c>
      <c r="C114" s="11" t="str">
        <f>VLOOKUP(B114,'1 день'!$B:D,2,FALSE)</f>
        <v>Жернова Евгения </v>
      </c>
      <c r="D114" s="11" t="str">
        <f>VLOOKUP(B114,'1 день'!B:E,3,FALSE)</f>
        <v> Рысь </v>
      </c>
      <c r="E114" s="10" t="str">
        <f>IF(VLOOKUP(B114,'1 день'!$B:F,4,FALSE)=0," ",VLOOKUP(B114,'1 день'!$B:F,4,FALSE))</f>
        <v>IIIю</v>
      </c>
      <c r="F114" s="10">
        <f>VLOOKUP(B114,'1 день'!B:G,5,FALSE)</f>
        <v>810</v>
      </c>
      <c r="G114" s="10">
        <f>VLOOKUP(B114,'1 день'!B:H,6,FALSE)</f>
        <v>1997</v>
      </c>
      <c r="H114" s="12">
        <f>VLOOKUP(B114,'1 день'!F:H,3,FALSE)+VLOOKUP(B114,'2 день'!E:G,3,FALSE)</f>
        <v>0.04386574074074074</v>
      </c>
      <c r="I114" s="10">
        <v>2</v>
      </c>
    </row>
    <row r="115" spans="1:9" ht="15">
      <c r="A115" s="10">
        <v>3</v>
      </c>
      <c r="B115" s="10">
        <v>809</v>
      </c>
      <c r="C115" s="11" t="str">
        <f>VLOOKUP(B115,'1 день'!$B:D,2,FALSE)</f>
        <v>Кондратьева Дарья </v>
      </c>
      <c r="D115" s="11" t="str">
        <f>VLOOKUP(B115,'1 день'!B:E,3,FALSE)</f>
        <v> МОУ СОШ № 33 </v>
      </c>
      <c r="E115" s="10" t="str">
        <f>IF(VLOOKUP(B115,'1 день'!$B:F,4,FALSE)=0," ",VLOOKUP(B115,'1 день'!$B:F,4,FALSE))</f>
        <v>II </v>
      </c>
      <c r="F115" s="10">
        <f>VLOOKUP(B115,'1 день'!B:G,5,FALSE)</f>
        <v>809</v>
      </c>
      <c r="G115" s="10">
        <f>VLOOKUP(B115,'1 день'!B:H,6,FALSE)</f>
        <v>1998</v>
      </c>
      <c r="H115" s="12">
        <f>VLOOKUP(B115,'1 день'!F:H,3,FALSE)+VLOOKUP(B115,'2 день'!E:G,3,FALSE)</f>
        <v>0.04908564814814815</v>
      </c>
      <c r="I115" s="10">
        <v>3</v>
      </c>
    </row>
    <row r="116" spans="1:9" ht="15">
      <c r="A116" s="10">
        <v>4</v>
      </c>
      <c r="B116" s="10">
        <v>804</v>
      </c>
      <c r="C116" s="11" t="str">
        <f>VLOOKUP(B116,'1 день'!$B:D,2,FALSE)</f>
        <v>Седова Полина </v>
      </c>
      <c r="D116" s="11" t="str">
        <f>VLOOKUP(B116,'1 день'!B:E,3,FALSE)</f>
        <v> сош №76 ЦДЮТур и Эк </v>
      </c>
      <c r="E116" s="10" t="str">
        <f>IF(VLOOKUP(B116,'1 день'!$B:F,4,FALSE)=0," ",VLOOKUP(B116,'1 день'!$B:F,4,FALSE))</f>
        <v>III </v>
      </c>
      <c r="F116" s="10">
        <f>VLOOKUP(B116,'1 день'!B:G,5,FALSE)</f>
        <v>804</v>
      </c>
      <c r="G116" s="10">
        <f>VLOOKUP(B116,'1 день'!B:H,6,FALSE)</f>
        <v>1998</v>
      </c>
      <c r="H116" s="12">
        <f>VLOOKUP(B116,'1 день'!F:H,3,FALSE)+VLOOKUP(B116,'2 день'!E:G,3,FALSE)</f>
        <v>0.057442129629629635</v>
      </c>
      <c r="I116" s="10">
        <v>4</v>
      </c>
    </row>
    <row r="117" spans="1:9" ht="15">
      <c r="A117" s="10">
        <v>5</v>
      </c>
      <c r="B117" s="10">
        <v>806</v>
      </c>
      <c r="C117" s="11" t="str">
        <f>VLOOKUP(B117,'1 день'!$B:D,2,FALSE)</f>
        <v>Киселёва Татьяна </v>
      </c>
      <c r="D117" s="11" t="str">
        <f>VLOOKUP(B117,'1 день'!B:E,3,FALSE)</f>
        <v> Рысь </v>
      </c>
      <c r="E117" s="10" t="str">
        <f>IF(VLOOKUP(B117,'1 день'!$B:F,4,FALSE)=0," ",VLOOKUP(B117,'1 день'!$B:F,4,FALSE))</f>
        <v>IIIю</v>
      </c>
      <c r="F117" s="10">
        <f>VLOOKUP(B117,'1 день'!B:G,5,FALSE)</f>
        <v>806</v>
      </c>
      <c r="G117" s="10">
        <f>VLOOKUP(B117,'1 день'!B:H,6,FALSE)</f>
        <v>1998</v>
      </c>
      <c r="H117" s="12">
        <f>VLOOKUP(B117,'1 день'!F:H,3,FALSE)+VLOOKUP(B117,'2 день'!E:G,3,FALSE)</f>
        <v>0.05894675925925926</v>
      </c>
      <c r="I117" s="10">
        <v>5</v>
      </c>
    </row>
    <row r="118" spans="1:9" ht="15">
      <c r="A118" s="10">
        <v>6</v>
      </c>
      <c r="B118" s="10">
        <v>808</v>
      </c>
      <c r="C118" s="11" t="str">
        <f>VLOOKUP(B118,'1 день'!$B:D,2,FALSE)</f>
        <v>Кабанова Мария </v>
      </c>
      <c r="D118" s="11" t="str">
        <f>VLOOKUP(B118,'1 день'!B:E,3,FALSE)</f>
        <v> Рысь </v>
      </c>
      <c r="E118" s="10" t="str">
        <f>IF(VLOOKUP(B118,'1 день'!$B:F,4,FALSE)=0," ",VLOOKUP(B118,'1 день'!$B:F,4,FALSE))</f>
        <v>IIIю</v>
      </c>
      <c r="F118" s="10">
        <f>VLOOKUP(B118,'1 день'!B:G,5,FALSE)</f>
        <v>808</v>
      </c>
      <c r="G118" s="10">
        <f>VLOOKUP(B118,'1 день'!B:H,6,FALSE)</f>
        <v>1998</v>
      </c>
      <c r="H118" s="12">
        <f>VLOOKUP(B118,'1 день'!F:H,3,FALSE)+VLOOKUP(B118,'2 день'!E:G,3,FALSE)</f>
        <v>0.06569444444444444</v>
      </c>
      <c r="I118" s="5">
        <v>6</v>
      </c>
    </row>
    <row r="119" spans="1:9" ht="15">
      <c r="A119" s="10">
        <v>7</v>
      </c>
      <c r="B119" s="10">
        <v>802</v>
      </c>
      <c r="C119" s="11" t="str">
        <f>VLOOKUP(B119,'1 день'!$B:D,2,FALSE)</f>
        <v>Виноградова Дарья </v>
      </c>
      <c r="D119" s="11" t="str">
        <f>VLOOKUP(B119,'1 день'!B:E,3,FALSE)</f>
        <v> Рысь </v>
      </c>
      <c r="E119" s="10" t="str">
        <f>IF(VLOOKUP(B119,'1 день'!$B:F,4,FALSE)=0," ",VLOOKUP(B119,'1 день'!$B:F,4,FALSE))</f>
        <v>IIIю</v>
      </c>
      <c r="F119" s="10">
        <f>VLOOKUP(B119,'1 день'!B:G,5,FALSE)</f>
        <v>802</v>
      </c>
      <c r="G119" s="10">
        <f>VLOOKUP(B119,'1 день'!B:H,6,FALSE)</f>
        <v>1997</v>
      </c>
      <c r="H119" s="12">
        <f>VLOOKUP(B119,'1 день'!F:H,3,FALSE)+VLOOKUP(B119,'2 день'!E:G,3,FALSE)</f>
        <v>0.11318287037037038</v>
      </c>
      <c r="I119" s="10">
        <v>7</v>
      </c>
    </row>
    <row r="120" spans="1:9" ht="15">
      <c r="A120" s="10">
        <v>8</v>
      </c>
      <c r="B120" s="10">
        <v>811</v>
      </c>
      <c r="C120" s="11" t="str">
        <f>VLOOKUP(B120,'1 день'!$B:D,2,FALSE)</f>
        <v>Фуфлыгина Татьяна </v>
      </c>
      <c r="D120" s="11" t="str">
        <f>VLOOKUP(B120,'1 день'!B:E,3,FALSE)</f>
        <v> Ростовский политехни</v>
      </c>
      <c r="E120" s="10" t="str">
        <f>IF(VLOOKUP(B120,'1 день'!$B:F,4,FALSE)=0," ",VLOOKUP(B120,'1 день'!$B:F,4,FALSE))</f>
        <v> </v>
      </c>
      <c r="F120" s="10">
        <f>VLOOKUP(B120,'1 день'!B:G,5,FALSE)</f>
        <v>811</v>
      </c>
      <c r="G120" s="10">
        <f>VLOOKUP(B120,'1 день'!B:H,6,FALSE)</f>
        <v>1998</v>
      </c>
      <c r="H120" s="12">
        <f>VLOOKUP(B120,'1 день'!F:H,3,FALSE)+VLOOKUP(B120,'2 день'!E:G,3,FALSE)</f>
        <v>0.24653935185185183</v>
      </c>
      <c r="I120" s="10">
        <v>8</v>
      </c>
    </row>
    <row r="121" spans="1:9" ht="15">
      <c r="A121" s="10">
        <v>9</v>
      </c>
      <c r="B121" s="10">
        <v>805</v>
      </c>
      <c r="C121" s="11" t="str">
        <f>VLOOKUP(B121,'1 день'!$B:D,2,FALSE)</f>
        <v>Ищук Олеся </v>
      </c>
      <c r="D121" s="11" t="str">
        <f>VLOOKUP(B121,'1 день'!B:E,3,FALSE)</f>
        <v> Ростовский политехни</v>
      </c>
      <c r="E121" s="10" t="str">
        <f>IF(VLOOKUP(B121,'1 день'!$B:F,4,FALSE)=0," ",VLOOKUP(B121,'1 день'!$B:F,4,FALSE))</f>
        <v> </v>
      </c>
      <c r="F121" s="10">
        <f>VLOOKUP(B121,'1 день'!B:G,5,FALSE)</f>
        <v>805</v>
      </c>
      <c r="G121" s="10">
        <f>VLOOKUP(B121,'1 день'!B:H,6,FALSE)</f>
        <v>1997</v>
      </c>
      <c r="H121" s="12">
        <f>VLOOKUP(B121,'1 день'!F:H,3,FALSE)+VLOOKUP(B121,'2 день'!E:G,3,FALSE)</f>
        <v>0.24723379629629627</v>
      </c>
      <c r="I121" s="10">
        <v>9</v>
      </c>
    </row>
    <row r="122" spans="1:9" ht="15">
      <c r="A122" s="10">
        <v>10</v>
      </c>
      <c r="B122" s="10">
        <v>801</v>
      </c>
      <c r="C122" s="11" t="str">
        <f>VLOOKUP(B122,'1 день'!$B:D,2,FALSE)</f>
        <v>Уточкина Елена </v>
      </c>
      <c r="D122" s="11" t="str">
        <f>VLOOKUP(B122,'1 день'!B:E,3,FALSE)</f>
        <v> Ростовский политехни</v>
      </c>
      <c r="E122" s="10" t="str">
        <f>IF(VLOOKUP(B122,'1 день'!$B:F,4,FALSE)=0," ",VLOOKUP(B122,'1 день'!$B:F,4,FALSE))</f>
        <v> </v>
      </c>
      <c r="F122" s="10">
        <f>VLOOKUP(B122,'1 день'!B:G,5,FALSE)</f>
        <v>801</v>
      </c>
      <c r="G122" s="10">
        <f>VLOOKUP(B122,'1 день'!B:H,6,FALSE)</f>
        <v>1998</v>
      </c>
      <c r="H122" s="12">
        <f>VLOOKUP(B122,'1 день'!F:H,3,FALSE)+VLOOKUP(B122,'2 день'!E:G,3,FALSE)</f>
        <v>0.25631944444444443</v>
      </c>
      <c r="I122" s="10">
        <v>10</v>
      </c>
    </row>
    <row r="123" ht="18.75">
      <c r="A123" s="6" t="s">
        <v>658</v>
      </c>
    </row>
    <row r="124" spans="1:9" ht="15">
      <c r="A124" s="8" t="s">
        <v>2</v>
      </c>
      <c r="B124" s="8"/>
      <c r="C124" s="8" t="s">
        <v>3</v>
      </c>
      <c r="D124" s="8" t="s">
        <v>4</v>
      </c>
      <c r="E124" s="8" t="s">
        <v>5</v>
      </c>
      <c r="F124" s="8" t="s">
        <v>6</v>
      </c>
      <c r="G124" s="8" t="s">
        <v>7</v>
      </c>
      <c r="H124" s="8" t="s">
        <v>8</v>
      </c>
      <c r="I124" s="8" t="s">
        <v>9</v>
      </c>
    </row>
    <row r="125" spans="1:9" ht="15">
      <c r="A125" s="4">
        <v>1</v>
      </c>
      <c r="B125" s="4">
        <v>118</v>
      </c>
      <c r="C125" t="str">
        <f>VLOOKUP(B125,'1 день'!$B:D,2,FALSE)</f>
        <v>Козырев Андрей </v>
      </c>
      <c r="D125" t="str">
        <f>VLOOKUP(B125,'1 день'!B:E,3,FALSE)</f>
        <v> МИГ </v>
      </c>
      <c r="E125" s="4" t="str">
        <f>IF(VLOOKUP(B125,'1 день'!$B:F,4,FALSE)=0," ",VLOOKUP(B125,'1 день'!$B:F,4,FALSE))</f>
        <v>IIю </v>
      </c>
      <c r="F125" s="4">
        <f>VLOOKUP(B125,'1 день'!B:G,5,FALSE)</f>
        <v>118</v>
      </c>
      <c r="G125" s="4">
        <f>VLOOKUP(B125,'1 день'!B:H,6,FALSE)</f>
        <v>2003</v>
      </c>
      <c r="H125" s="2">
        <f>VLOOKUP(B125,'1 день'!F:H,3,FALSE)+VLOOKUP(B125,'2 день'!E:G,3,FALSE)</f>
        <v>0.027256944444444445</v>
      </c>
      <c r="I125" s="5">
        <v>1</v>
      </c>
    </row>
    <row r="126" spans="1:9" ht="15">
      <c r="A126" s="10">
        <v>2</v>
      </c>
      <c r="B126" s="10">
        <v>128</v>
      </c>
      <c r="C126" s="11" t="str">
        <f>VLOOKUP(B126,'1 день'!$B:D,2,FALSE)</f>
        <v>Гензе Антон </v>
      </c>
      <c r="D126" s="11" t="str">
        <f>VLOOKUP(B126,'1 день'!B:E,3,FALSE)</f>
        <v> МОУ СОШ № 33 младшие</v>
      </c>
      <c r="E126" s="10" t="str">
        <f>IF(VLOOKUP(B126,'1 день'!$B:F,4,FALSE)=0," ",VLOOKUP(B126,'1 день'!$B:F,4,FALSE))</f>
        <v>IIIю</v>
      </c>
      <c r="F126" s="10">
        <f>VLOOKUP(B126,'1 день'!B:G,5,FALSE)</f>
        <v>128</v>
      </c>
      <c r="G126" s="10">
        <f>VLOOKUP(B126,'1 день'!B:H,6,FALSE)</f>
        <v>2003</v>
      </c>
      <c r="H126" s="12">
        <f>VLOOKUP(B126,'1 день'!F:H,3,FALSE)+VLOOKUP(B126,'2 день'!E:G,3,FALSE)</f>
        <v>0.030243055555555558</v>
      </c>
      <c r="I126" s="10">
        <v>2</v>
      </c>
    </row>
    <row r="127" spans="1:9" ht="15">
      <c r="A127" s="10">
        <v>3</v>
      </c>
      <c r="B127" s="10">
        <v>130</v>
      </c>
      <c r="C127" s="11" t="str">
        <f>VLOOKUP(B127,'1 день'!$B:D,2,FALSE)</f>
        <v>Записецкий Вячеслав </v>
      </c>
      <c r="D127" s="11" t="str">
        <f>VLOOKUP(B127,'1 день'!B:E,3,FALSE)</f>
        <v> МОУ СОШ № 33 младшие</v>
      </c>
      <c r="E127" s="10" t="str">
        <f>IF(VLOOKUP(B127,'1 день'!$B:F,4,FALSE)=0," ",VLOOKUP(B127,'1 день'!$B:F,4,FALSE))</f>
        <v>IIIю</v>
      </c>
      <c r="F127" s="10">
        <f>VLOOKUP(B127,'1 день'!B:G,5,FALSE)</f>
        <v>130</v>
      </c>
      <c r="G127" s="10">
        <f>VLOOKUP(B127,'1 день'!B:H,6,FALSE)</f>
        <v>2003</v>
      </c>
      <c r="H127" s="12">
        <f>VLOOKUP(B127,'1 день'!F:H,3,FALSE)+VLOOKUP(B127,'2 день'!E:G,3,FALSE)</f>
        <v>0.03166666666666667</v>
      </c>
      <c r="I127" s="10">
        <v>3</v>
      </c>
    </row>
    <row r="128" spans="1:9" ht="15">
      <c r="A128" s="10">
        <v>4</v>
      </c>
      <c r="B128" s="10">
        <v>102</v>
      </c>
      <c r="C128" s="11" t="str">
        <f>VLOOKUP(B128,'1 день'!$B:D,2,FALSE)</f>
        <v>Ульянычев Василий </v>
      </c>
      <c r="D128" s="11" t="str">
        <f>VLOOKUP(B128,'1 день'!B:E,3,FALSE)</f>
        <v> МОУ СОШ № 33 младшие</v>
      </c>
      <c r="E128" s="10" t="str">
        <f>IF(VLOOKUP(B128,'1 день'!$B:F,4,FALSE)=0," ",VLOOKUP(B128,'1 день'!$B:F,4,FALSE))</f>
        <v>IIIю</v>
      </c>
      <c r="F128" s="10">
        <f>VLOOKUP(B128,'1 день'!B:G,5,FALSE)</f>
        <v>102</v>
      </c>
      <c r="G128" s="10">
        <f>VLOOKUP(B128,'1 день'!B:H,6,FALSE)</f>
        <v>2003</v>
      </c>
      <c r="H128" s="12">
        <f>VLOOKUP(B128,'1 день'!F:H,3,FALSE)+VLOOKUP(B128,'2 день'!E:G,3,FALSE)</f>
        <v>0.03238425925925926</v>
      </c>
      <c r="I128" s="10">
        <v>4</v>
      </c>
    </row>
    <row r="129" spans="1:9" ht="15">
      <c r="A129" s="10">
        <v>5</v>
      </c>
      <c r="B129" s="10">
        <v>148</v>
      </c>
      <c r="C129" s="11" t="str">
        <f>VLOOKUP(B129,'1 день'!$B:D,2,FALSE)</f>
        <v>Шубин Евгений </v>
      </c>
      <c r="D129" s="11" t="str">
        <f>VLOOKUP(B129,'1 день'!B:E,3,FALSE)</f>
        <v> МОУ СОШ № 33 младшие</v>
      </c>
      <c r="E129" s="10" t="str">
        <f>IF(VLOOKUP(B129,'1 день'!$B:F,4,FALSE)=0," ",VLOOKUP(B129,'1 день'!$B:F,4,FALSE))</f>
        <v> </v>
      </c>
      <c r="F129" s="10">
        <f>VLOOKUP(B129,'1 день'!B:G,5,FALSE)</f>
        <v>148</v>
      </c>
      <c r="G129" s="10">
        <f>VLOOKUP(B129,'1 день'!B:H,6,FALSE)</f>
        <v>2003</v>
      </c>
      <c r="H129" s="12">
        <f>VLOOKUP(B129,'1 день'!F:H,3,FALSE)+VLOOKUP(B129,'2 день'!E:G,3,FALSE)</f>
        <v>0.04293981481481482</v>
      </c>
      <c r="I129" s="10">
        <v>5</v>
      </c>
    </row>
    <row r="130" spans="1:9" ht="15">
      <c r="A130" s="10">
        <v>6</v>
      </c>
      <c r="B130" s="10">
        <v>120</v>
      </c>
      <c r="C130" s="11" t="str">
        <f>VLOOKUP(B130,'1 день'!$B:D,2,FALSE)</f>
        <v>Морозов Егор </v>
      </c>
      <c r="D130" s="11" t="str">
        <f>VLOOKUP(B130,'1 день'!B:E,3,FALSE)</f>
        <v> МИГ </v>
      </c>
      <c r="E130" s="10" t="str">
        <f>IF(VLOOKUP(B130,'1 день'!$B:F,4,FALSE)=0," ",VLOOKUP(B130,'1 день'!$B:F,4,FALSE))</f>
        <v>IIIю</v>
      </c>
      <c r="F130" s="10">
        <f>VLOOKUP(B130,'1 день'!B:G,5,FALSE)</f>
        <v>120</v>
      </c>
      <c r="G130" s="10">
        <f>VLOOKUP(B130,'1 день'!B:H,6,FALSE)</f>
        <v>2003</v>
      </c>
      <c r="H130" s="12">
        <f>VLOOKUP(B130,'1 день'!F:H,3,FALSE)+VLOOKUP(B130,'2 день'!E:G,3,FALSE)</f>
        <v>0.043125000000000004</v>
      </c>
      <c r="I130" s="5">
        <v>6</v>
      </c>
    </row>
    <row r="131" spans="1:9" ht="15">
      <c r="A131" s="10">
        <v>7</v>
      </c>
      <c r="B131" s="10">
        <v>117</v>
      </c>
      <c r="C131" s="11" t="str">
        <f>VLOOKUP(B131,'1 день'!$B:D,2,FALSE)</f>
        <v>Нянковский Александр </v>
      </c>
      <c r="D131" s="11" t="str">
        <f>VLOOKUP(B131,'1 день'!B:E,3,FALSE)</f>
        <v> МОУ СОШ № 33 </v>
      </c>
      <c r="E131" s="10" t="str">
        <f>IF(VLOOKUP(B131,'1 день'!$B:F,4,FALSE)=0," ",VLOOKUP(B131,'1 день'!$B:F,4,FALSE))</f>
        <v> </v>
      </c>
      <c r="F131" s="10">
        <f>VLOOKUP(B131,'1 день'!B:G,5,FALSE)</f>
        <v>117</v>
      </c>
      <c r="G131" s="10">
        <f>VLOOKUP(B131,'1 день'!B:H,6,FALSE)</f>
        <v>2003</v>
      </c>
      <c r="H131" s="12">
        <f>VLOOKUP(B131,'1 день'!F:H,3,FALSE)+VLOOKUP(B131,'2 день'!E:G,3,FALSE)</f>
        <v>0.04313657407407407</v>
      </c>
      <c r="I131" s="10">
        <v>7</v>
      </c>
    </row>
    <row r="132" spans="1:9" ht="15">
      <c r="A132" s="10">
        <v>8</v>
      </c>
      <c r="B132" s="10">
        <v>152</v>
      </c>
      <c r="C132" s="11" t="str">
        <f>VLOOKUP(B132,'1 день'!$B:D,2,FALSE)</f>
        <v>Иванов Алексей </v>
      </c>
      <c r="D132" s="11" t="str">
        <f>VLOOKUP(B132,'1 день'!B:E,3,FALSE)</f>
        <v> МОУ СОШ № 33 младшие</v>
      </c>
      <c r="E132" s="10" t="str">
        <f>IF(VLOOKUP(B132,'1 день'!$B:F,4,FALSE)=0," ",VLOOKUP(B132,'1 день'!$B:F,4,FALSE))</f>
        <v> </v>
      </c>
      <c r="F132" s="10">
        <f>VLOOKUP(B132,'1 день'!B:G,5,FALSE)</f>
        <v>152</v>
      </c>
      <c r="G132" s="10">
        <f>VLOOKUP(B132,'1 день'!B:H,6,FALSE)</f>
        <v>2003</v>
      </c>
      <c r="H132" s="12">
        <f>VLOOKUP(B132,'1 день'!F:H,3,FALSE)+VLOOKUP(B132,'2 день'!E:G,3,FALSE)</f>
        <v>0.04337962962962963</v>
      </c>
      <c r="I132" s="10">
        <v>8</v>
      </c>
    </row>
    <row r="133" spans="1:9" ht="15">
      <c r="A133" s="10">
        <v>9</v>
      </c>
      <c r="B133" s="10">
        <v>112</v>
      </c>
      <c r="C133" s="11" t="str">
        <f>VLOOKUP(B133,'1 день'!$B:D,2,FALSE)</f>
        <v>Харламов Андрей </v>
      </c>
      <c r="D133" s="11" t="str">
        <f>VLOOKUP(B133,'1 день'!B:E,3,FALSE)</f>
        <v> МИГ </v>
      </c>
      <c r="E133" s="10" t="str">
        <f>IF(VLOOKUP(B133,'1 день'!$B:F,4,FALSE)=0," ",VLOOKUP(B133,'1 день'!$B:F,4,FALSE))</f>
        <v>IIIю</v>
      </c>
      <c r="F133" s="10">
        <f>VLOOKUP(B133,'1 день'!B:G,5,FALSE)</f>
        <v>112</v>
      </c>
      <c r="G133" s="10">
        <f>VLOOKUP(B133,'1 день'!B:H,6,FALSE)</f>
        <v>2003</v>
      </c>
      <c r="H133" s="12">
        <f>VLOOKUP(B133,'1 день'!F:H,3,FALSE)+VLOOKUP(B133,'2 день'!E:G,3,FALSE)</f>
        <v>0.04587962962962963</v>
      </c>
      <c r="I133" s="10">
        <v>9</v>
      </c>
    </row>
    <row r="134" spans="1:9" ht="15">
      <c r="A134" s="10">
        <v>10</v>
      </c>
      <c r="B134" s="10">
        <v>108</v>
      </c>
      <c r="C134" s="11" t="str">
        <f>VLOOKUP(B134,'1 день'!$B:D,2,FALSE)</f>
        <v>Ждановский Роман </v>
      </c>
      <c r="D134" s="11" t="str">
        <f>VLOOKUP(B134,'1 день'!B:E,3,FALSE)</f>
        <v> Абрис-69 </v>
      </c>
      <c r="E134" s="10" t="str">
        <f>IF(VLOOKUP(B134,'1 день'!$B:F,4,FALSE)=0," ",VLOOKUP(B134,'1 день'!$B:F,4,FALSE))</f>
        <v> </v>
      </c>
      <c r="F134" s="10">
        <f>VLOOKUP(B134,'1 день'!B:G,5,FALSE)</f>
        <v>108</v>
      </c>
      <c r="G134" s="10">
        <f>VLOOKUP(B134,'1 день'!B:H,6,FALSE)</f>
        <v>2004</v>
      </c>
      <c r="H134" s="12">
        <f>VLOOKUP(B134,'1 день'!F:H,3,FALSE)+VLOOKUP(B134,'2 день'!E:G,3,FALSE)</f>
        <v>0.049629629629629635</v>
      </c>
      <c r="I134" s="10">
        <v>10</v>
      </c>
    </row>
    <row r="135" spans="1:9" ht="15">
      <c r="A135" s="10">
        <v>11</v>
      </c>
      <c r="B135" s="10">
        <v>133</v>
      </c>
      <c r="C135" s="11" t="str">
        <f>VLOOKUP(B135,'1 день'!$B:D,2,FALSE)</f>
        <v>Смирнов Никита </v>
      </c>
      <c r="D135" s="11" t="str">
        <f>VLOOKUP(B135,'1 день'!B:E,3,FALSE)</f>
        <v> Абрис </v>
      </c>
      <c r="E135" s="10" t="str">
        <f>IF(VLOOKUP(B135,'1 день'!$B:F,4,FALSE)=0," ",VLOOKUP(B135,'1 день'!$B:F,4,FALSE))</f>
        <v> </v>
      </c>
      <c r="F135" s="10">
        <f>VLOOKUP(B135,'1 день'!B:G,5,FALSE)</f>
        <v>133</v>
      </c>
      <c r="G135" s="10">
        <f>VLOOKUP(B135,'1 день'!B:H,6,FALSE)</f>
        <v>2003</v>
      </c>
      <c r="H135" s="12">
        <f>VLOOKUP(B135,'1 день'!F:H,3,FALSE)+VLOOKUP(B135,'2 день'!E:G,3,FALSE)</f>
        <v>0.058784722222222224</v>
      </c>
      <c r="I135" s="5">
        <v>11</v>
      </c>
    </row>
    <row r="136" spans="1:9" ht="15">
      <c r="A136" s="10">
        <v>12</v>
      </c>
      <c r="B136" s="10">
        <v>136</v>
      </c>
      <c r="C136" s="11" t="str">
        <f>VLOOKUP(B136,'1 день'!$B:D,2,FALSE)</f>
        <v>Смирнов Никита </v>
      </c>
      <c r="D136" s="11" t="str">
        <f>VLOOKUP(B136,'1 день'!B:E,3,FALSE)</f>
        <v> Углич СОШ№4 </v>
      </c>
      <c r="E136" s="10" t="str">
        <f>IF(VLOOKUP(B136,'1 день'!$B:F,4,FALSE)=0," ",VLOOKUP(B136,'1 день'!$B:F,4,FALSE))</f>
        <v> </v>
      </c>
      <c r="F136" s="10">
        <f>VLOOKUP(B136,'1 день'!B:G,5,FALSE)</f>
        <v>136</v>
      </c>
      <c r="G136" s="10">
        <f>VLOOKUP(B136,'1 день'!B:H,6,FALSE)</f>
        <v>2004</v>
      </c>
      <c r="H136" s="12">
        <f>VLOOKUP(B136,'1 день'!F:H,3,FALSE)+VLOOKUP(B136,'2 день'!E:G,3,FALSE)</f>
        <v>0.0597337962962963</v>
      </c>
      <c r="I136" s="10">
        <v>12</v>
      </c>
    </row>
    <row r="137" spans="1:9" ht="15">
      <c r="A137" s="10">
        <v>13</v>
      </c>
      <c r="B137" s="10">
        <v>132</v>
      </c>
      <c r="C137" s="11" t="str">
        <f>VLOOKUP(B137,'1 день'!$B:D,2,FALSE)</f>
        <v>Комаров Матвей </v>
      </c>
      <c r="D137" s="11" t="str">
        <f>VLOOKUP(B137,'1 день'!B:E,3,FALSE)</f>
        <v> МОУ ДОД ЦДЮТЭ Рыбинс</v>
      </c>
      <c r="E137" s="10" t="str">
        <f>IF(VLOOKUP(B137,'1 день'!$B:F,4,FALSE)=0," ",VLOOKUP(B137,'1 день'!$B:F,4,FALSE))</f>
        <v>IIIю</v>
      </c>
      <c r="F137" s="10">
        <f>VLOOKUP(B137,'1 день'!B:G,5,FALSE)</f>
        <v>132</v>
      </c>
      <c r="G137" s="10">
        <f>VLOOKUP(B137,'1 день'!B:H,6,FALSE)</f>
        <v>2003</v>
      </c>
      <c r="H137" s="12">
        <f>VLOOKUP(B137,'1 день'!F:H,3,FALSE)+VLOOKUP(B137,'2 день'!E:G,3,FALSE)</f>
        <v>0.06240740740740741</v>
      </c>
      <c r="I137" s="10">
        <v>13</v>
      </c>
    </row>
    <row r="138" spans="1:9" ht="15">
      <c r="A138" s="10">
        <v>14</v>
      </c>
      <c r="B138" s="10">
        <v>110</v>
      </c>
      <c r="C138" s="11" t="str">
        <f>VLOOKUP(B138,'1 день'!$B:D,2,FALSE)</f>
        <v>Куликов Даниил </v>
      </c>
      <c r="D138" s="11" t="str">
        <f>VLOOKUP(B138,'1 день'!B:E,3,FALSE)</f>
        <v> Абрис </v>
      </c>
      <c r="E138" s="10" t="str">
        <f>IF(VLOOKUP(B138,'1 день'!$B:F,4,FALSE)=0," ",VLOOKUP(B138,'1 день'!$B:F,4,FALSE))</f>
        <v> </v>
      </c>
      <c r="F138" s="10">
        <f>VLOOKUP(B138,'1 день'!B:G,5,FALSE)</f>
        <v>110</v>
      </c>
      <c r="G138" s="10">
        <f>VLOOKUP(B138,'1 день'!B:H,6,FALSE)</f>
        <v>2003</v>
      </c>
      <c r="H138" s="12">
        <f>VLOOKUP(B138,'1 день'!F:H,3,FALSE)+VLOOKUP(B138,'2 день'!E:G,3,FALSE)</f>
        <v>0.06284722222222222</v>
      </c>
      <c r="I138" s="10">
        <v>14</v>
      </c>
    </row>
    <row r="139" spans="1:9" ht="15">
      <c r="A139" s="10">
        <v>15</v>
      </c>
      <c r="B139" s="10">
        <v>109</v>
      </c>
      <c r="C139" s="11" t="str">
        <f>VLOOKUP(B139,'1 день'!$B:D,2,FALSE)</f>
        <v>Данилов Александр </v>
      </c>
      <c r="D139" s="11" t="str">
        <f>VLOOKUP(B139,'1 день'!B:E,3,FALSE)</f>
        <v> Углич СОШ№4 </v>
      </c>
      <c r="E139" s="10" t="str">
        <f>IF(VLOOKUP(B139,'1 день'!$B:F,4,FALSE)=0," ",VLOOKUP(B139,'1 день'!$B:F,4,FALSE))</f>
        <v> </v>
      </c>
      <c r="F139" s="10">
        <f>VLOOKUP(B139,'1 день'!B:G,5,FALSE)</f>
        <v>109</v>
      </c>
      <c r="G139" s="10">
        <f>VLOOKUP(B139,'1 день'!B:H,6,FALSE)</f>
        <v>2004</v>
      </c>
      <c r="H139" s="12">
        <f>VLOOKUP(B139,'1 день'!F:H,3,FALSE)+VLOOKUP(B139,'2 день'!E:G,3,FALSE)</f>
        <v>0.06332175925925926</v>
      </c>
      <c r="I139" s="10">
        <v>15</v>
      </c>
    </row>
    <row r="140" spans="1:9" ht="15">
      <c r="A140" s="10">
        <v>16</v>
      </c>
      <c r="B140" s="10">
        <v>111</v>
      </c>
      <c r="C140" s="11" t="str">
        <f>VLOOKUP(B140,'1 день'!$B:D,2,FALSE)</f>
        <v>Щукин Антон </v>
      </c>
      <c r="D140" s="11" t="str">
        <f>VLOOKUP(B140,'1 день'!B:E,3,FALSE)</f>
        <v> МОУ СОШ № 33 младшие</v>
      </c>
      <c r="E140" s="10" t="str">
        <f>IF(VLOOKUP(B140,'1 день'!$B:F,4,FALSE)=0," ",VLOOKUP(B140,'1 день'!$B:F,4,FALSE))</f>
        <v> </v>
      </c>
      <c r="F140" s="10">
        <f>VLOOKUP(B140,'1 день'!B:G,5,FALSE)</f>
        <v>111</v>
      </c>
      <c r="G140" s="10">
        <f>VLOOKUP(B140,'1 день'!B:H,6,FALSE)</f>
        <v>2004</v>
      </c>
      <c r="H140" s="12">
        <f>VLOOKUP(B140,'1 день'!F:H,3,FALSE)+VLOOKUP(B140,'2 день'!E:G,3,FALSE)</f>
        <v>0.06407407407407406</v>
      </c>
      <c r="I140" s="5">
        <v>16</v>
      </c>
    </row>
    <row r="141" spans="1:9" ht="15">
      <c r="A141" s="10">
        <v>17</v>
      </c>
      <c r="B141" s="10">
        <v>146</v>
      </c>
      <c r="C141" s="11" t="str">
        <f>VLOOKUP(B141,'1 день'!$B:D,2,FALSE)</f>
        <v>Орлов Александр </v>
      </c>
      <c r="D141" s="11" t="str">
        <f>VLOOKUP(B141,'1 день'!B:E,3,FALSE)</f>
        <v> Рысь </v>
      </c>
      <c r="E141" s="10" t="str">
        <f>IF(VLOOKUP(B141,'1 день'!$B:F,4,FALSE)=0," ",VLOOKUP(B141,'1 день'!$B:F,4,FALSE))</f>
        <v> </v>
      </c>
      <c r="F141" s="10">
        <f>VLOOKUP(B141,'1 день'!B:G,5,FALSE)</f>
        <v>146</v>
      </c>
      <c r="G141" s="10">
        <f>VLOOKUP(B141,'1 день'!B:H,6,FALSE)</f>
        <v>2003</v>
      </c>
      <c r="H141" s="12">
        <f>VLOOKUP(B141,'1 день'!F:H,3,FALSE)+VLOOKUP(B141,'2 день'!E:G,3,FALSE)</f>
        <v>0.06763888888888889</v>
      </c>
      <c r="I141" s="10">
        <v>17</v>
      </c>
    </row>
    <row r="142" spans="1:9" ht="15">
      <c r="A142" s="10">
        <v>18</v>
      </c>
      <c r="B142" s="10">
        <v>141</v>
      </c>
      <c r="C142" s="11" t="str">
        <f>VLOOKUP(B142,'1 день'!$B:D,2,FALSE)</f>
        <v>Шулепов Кирилл </v>
      </c>
      <c r="D142" s="11" t="str">
        <f>VLOOKUP(B142,'1 день'!B:E,3,FALSE)</f>
        <v> Абрис-69 </v>
      </c>
      <c r="E142" s="10" t="str">
        <f>IF(VLOOKUP(B142,'1 день'!$B:F,4,FALSE)=0," ",VLOOKUP(B142,'1 день'!$B:F,4,FALSE))</f>
        <v> </v>
      </c>
      <c r="F142" s="10">
        <f>VLOOKUP(B142,'1 день'!B:G,5,FALSE)</f>
        <v>141</v>
      </c>
      <c r="G142" s="10">
        <f>VLOOKUP(B142,'1 день'!B:H,6,FALSE)</f>
        <v>2004</v>
      </c>
      <c r="H142" s="12">
        <f>VLOOKUP(B142,'1 день'!F:H,3,FALSE)+VLOOKUP(B142,'2 день'!E:G,3,FALSE)</f>
        <v>0.07130787037037037</v>
      </c>
      <c r="I142" s="10">
        <v>18</v>
      </c>
    </row>
    <row r="143" spans="1:9" ht="15">
      <c r="A143" s="10">
        <v>19</v>
      </c>
      <c r="B143" s="10">
        <v>115</v>
      </c>
      <c r="C143" s="11" t="str">
        <f>VLOOKUP(B143,'1 день'!$B:D,2,FALSE)</f>
        <v>Нагибин Владимир </v>
      </c>
      <c r="D143" s="11" t="str">
        <f>VLOOKUP(B143,'1 день'!B:E,3,FALSE)</f>
        <v> МОУ СОШ № 33 младшие</v>
      </c>
      <c r="E143" s="10" t="str">
        <f>IF(VLOOKUP(B143,'1 день'!$B:F,4,FALSE)=0," ",VLOOKUP(B143,'1 день'!$B:F,4,FALSE))</f>
        <v> </v>
      </c>
      <c r="F143" s="10">
        <f>VLOOKUP(B143,'1 день'!B:G,5,FALSE)</f>
        <v>115</v>
      </c>
      <c r="G143" s="10">
        <f>VLOOKUP(B143,'1 день'!B:H,6,FALSE)</f>
        <v>2003</v>
      </c>
      <c r="H143" s="12">
        <f>VLOOKUP(B143,'1 день'!F:H,3,FALSE)+VLOOKUP(B143,'2 день'!E:G,3,FALSE)</f>
        <v>0.07502314814814814</v>
      </c>
      <c r="I143" s="10">
        <v>19</v>
      </c>
    </row>
    <row r="144" spans="1:9" ht="15">
      <c r="A144" s="10">
        <v>20</v>
      </c>
      <c r="B144" s="10">
        <v>150</v>
      </c>
      <c r="C144" s="11" t="str">
        <f>VLOOKUP(B144,'1 день'!$B:D,2,FALSE)</f>
        <v>Дьяченко Семен </v>
      </c>
      <c r="D144" s="11" t="str">
        <f>VLOOKUP(B144,'1 день'!B:E,3,FALSE)</f>
        <v> МОУ СОШ № 33 младшие</v>
      </c>
      <c r="E144" s="10" t="str">
        <f>IF(VLOOKUP(B144,'1 день'!$B:F,4,FALSE)=0," ",VLOOKUP(B144,'1 день'!$B:F,4,FALSE))</f>
        <v> </v>
      </c>
      <c r="F144" s="10">
        <f>VLOOKUP(B144,'1 день'!B:G,5,FALSE)</f>
        <v>150</v>
      </c>
      <c r="G144" s="10">
        <f>VLOOKUP(B144,'1 день'!B:H,6,FALSE)</f>
        <v>2004</v>
      </c>
      <c r="H144" s="12">
        <f>VLOOKUP(B144,'1 день'!F:H,3,FALSE)+VLOOKUP(B144,'2 день'!E:G,3,FALSE)</f>
        <v>0.07517361111111112</v>
      </c>
      <c r="I144" s="10">
        <v>20</v>
      </c>
    </row>
    <row r="145" spans="1:9" ht="15">
      <c r="A145" s="10">
        <v>21</v>
      </c>
      <c r="B145" s="10">
        <v>124</v>
      </c>
      <c r="C145" s="11" t="str">
        <f>VLOOKUP(B145,'1 день'!$B:D,2,FALSE)</f>
        <v>Мамонтов Константин </v>
      </c>
      <c r="D145" s="11" t="str">
        <f>VLOOKUP(B145,'1 день'!B:E,3,FALSE)</f>
        <v> МОУ ДОД ЦДЮТЭ Рыбинс</v>
      </c>
      <c r="E145" s="10" t="str">
        <f>IF(VLOOKUP(B145,'1 день'!$B:F,4,FALSE)=0," ",VLOOKUP(B145,'1 день'!$B:F,4,FALSE))</f>
        <v> </v>
      </c>
      <c r="F145" s="10">
        <f>VLOOKUP(B145,'1 день'!B:G,5,FALSE)</f>
        <v>124</v>
      </c>
      <c r="G145" s="10">
        <f>VLOOKUP(B145,'1 день'!B:H,6,FALSE)</f>
        <v>2004</v>
      </c>
      <c r="H145" s="12">
        <f>VLOOKUP(B145,'1 день'!F:H,3,FALSE)+VLOOKUP(B145,'2 день'!E:G,3,FALSE)</f>
        <v>0.07827546296296296</v>
      </c>
      <c r="I145" s="5">
        <v>21</v>
      </c>
    </row>
    <row r="146" spans="1:9" ht="15">
      <c r="A146" s="10">
        <v>22</v>
      </c>
      <c r="B146" s="10">
        <v>125</v>
      </c>
      <c r="C146" s="11" t="str">
        <f>VLOOKUP(B146,'1 день'!$B:D,2,FALSE)</f>
        <v>Ершов Артем </v>
      </c>
      <c r="D146" s="11" t="str">
        <f>VLOOKUP(B146,'1 день'!B:E,3,FALSE)</f>
        <v> Абрис </v>
      </c>
      <c r="E146" s="10" t="str">
        <f>IF(VLOOKUP(B146,'1 день'!$B:F,4,FALSE)=0," ",VLOOKUP(B146,'1 день'!$B:F,4,FALSE))</f>
        <v> </v>
      </c>
      <c r="F146" s="10">
        <f>VLOOKUP(B146,'1 день'!B:G,5,FALSE)</f>
        <v>125</v>
      </c>
      <c r="G146" s="10">
        <f>VLOOKUP(B146,'1 день'!B:H,6,FALSE)</f>
        <v>2004</v>
      </c>
      <c r="H146" s="12">
        <f>VLOOKUP(B146,'1 день'!F:H,3,FALSE)+VLOOKUP(B146,'2 день'!E:G,3,FALSE)</f>
        <v>0.09944444444444443</v>
      </c>
      <c r="I146" s="10">
        <v>22</v>
      </c>
    </row>
    <row r="147" spans="1:9" ht="15">
      <c r="A147" s="10">
        <v>23</v>
      </c>
      <c r="B147" s="10">
        <v>105</v>
      </c>
      <c r="C147" s="11" t="str">
        <f>VLOOKUP(B147,'1 день'!$B:D,2,FALSE)</f>
        <v>Ионин Даниил </v>
      </c>
      <c r="D147" s="11" t="str">
        <f>VLOOKUP(B147,'1 день'!B:E,3,FALSE)</f>
        <v> Рысь </v>
      </c>
      <c r="E147" s="10" t="str">
        <f>IF(VLOOKUP(B147,'1 день'!$B:F,4,FALSE)=0," ",VLOOKUP(B147,'1 день'!$B:F,4,FALSE))</f>
        <v> </v>
      </c>
      <c r="F147" s="10">
        <f>VLOOKUP(B147,'1 день'!B:G,5,FALSE)</f>
        <v>105</v>
      </c>
      <c r="G147" s="10">
        <f>VLOOKUP(B147,'1 день'!B:H,6,FALSE)</f>
        <v>2003</v>
      </c>
      <c r="H147" s="12">
        <f>VLOOKUP(B147,'1 день'!F:H,3,FALSE)+VLOOKUP(B147,'2 день'!E:G,3,FALSE)</f>
        <v>0.10056712962962963</v>
      </c>
      <c r="I147" s="10">
        <v>23</v>
      </c>
    </row>
    <row r="148" spans="1:9" ht="15">
      <c r="A148" s="10">
        <v>24</v>
      </c>
      <c r="B148" s="10">
        <v>129</v>
      </c>
      <c r="C148" s="11" t="str">
        <f>VLOOKUP(B148,'1 день'!$B:D,2,FALSE)</f>
        <v>Коневский Егор </v>
      </c>
      <c r="D148" s="11" t="str">
        <f>VLOOKUP(B148,'1 день'!B:E,3,FALSE)</f>
        <v> Абрис </v>
      </c>
      <c r="E148" s="10" t="str">
        <f>IF(VLOOKUP(B148,'1 день'!$B:F,4,FALSE)=0," ",VLOOKUP(B148,'1 день'!$B:F,4,FALSE))</f>
        <v> </v>
      </c>
      <c r="F148" s="10">
        <f>VLOOKUP(B148,'1 день'!B:G,5,FALSE)</f>
        <v>129</v>
      </c>
      <c r="G148" s="10">
        <f>VLOOKUP(B148,'1 день'!B:H,6,FALSE)</f>
        <v>2003</v>
      </c>
      <c r="H148" s="12">
        <f>VLOOKUP(B148,'1 день'!F:H,3,FALSE)+VLOOKUP(B148,'2 день'!E:G,3,FALSE)</f>
        <v>0.10152777777777777</v>
      </c>
      <c r="I148" s="10">
        <v>24</v>
      </c>
    </row>
    <row r="149" spans="1:9" ht="15">
      <c r="A149" s="10">
        <v>25</v>
      </c>
      <c r="B149" s="10">
        <v>138</v>
      </c>
      <c r="C149" s="11" t="str">
        <f>VLOOKUP(B149,'1 день'!$B:D,2,FALSE)</f>
        <v>Кондрат Артем </v>
      </c>
      <c r="D149" s="11" t="str">
        <f>VLOOKUP(B149,'1 день'!B:E,3,FALSE)</f>
        <v> МИГ </v>
      </c>
      <c r="E149" s="10" t="str">
        <f>IF(VLOOKUP(B149,'1 день'!$B:F,4,FALSE)=0," ",VLOOKUP(B149,'1 день'!$B:F,4,FALSE))</f>
        <v>IIIю</v>
      </c>
      <c r="F149" s="10">
        <f>VLOOKUP(B149,'1 день'!B:G,5,FALSE)</f>
        <v>138</v>
      </c>
      <c r="G149" s="10">
        <f>VLOOKUP(B149,'1 день'!B:H,6,FALSE)</f>
        <v>2003</v>
      </c>
      <c r="H149" s="12">
        <f>VLOOKUP(B149,'1 день'!F:H,3,FALSE)+VLOOKUP(B149,'2 день'!E:G,3,FALSE)</f>
        <v>0.11027777777777778</v>
      </c>
      <c r="I149" s="10">
        <v>25</v>
      </c>
    </row>
    <row r="150" spans="1:9" ht="15">
      <c r="A150" s="10">
        <v>26</v>
      </c>
      <c r="B150" s="10">
        <v>144</v>
      </c>
      <c r="C150" s="11" t="str">
        <f>VLOOKUP(B150,'1 день'!$B:D,2,FALSE)</f>
        <v>Тихомиров Роман </v>
      </c>
      <c r="D150" s="11" t="str">
        <f>VLOOKUP(B150,'1 день'!B:E,3,FALSE)</f>
        <v> СОШ № 7 Тутаев </v>
      </c>
      <c r="E150" s="10" t="str">
        <f>IF(VLOOKUP(B150,'1 день'!$B:F,4,FALSE)=0," ",VLOOKUP(B150,'1 день'!$B:F,4,FALSE))</f>
        <v> </v>
      </c>
      <c r="F150" s="10">
        <f>VLOOKUP(B150,'1 день'!B:G,5,FALSE)</f>
        <v>144</v>
      </c>
      <c r="G150" s="10">
        <f>VLOOKUP(B150,'1 день'!B:H,6,FALSE)</f>
        <v>2003</v>
      </c>
      <c r="H150" s="12">
        <f>VLOOKUP(B150,'1 день'!F:H,3,FALSE)+VLOOKUP(B150,'2 день'!E:G,3,FALSE)</f>
        <v>0.12063657407407408</v>
      </c>
      <c r="I150" s="5">
        <v>26</v>
      </c>
    </row>
    <row r="151" spans="1:9" ht="15">
      <c r="A151" s="10">
        <v>27</v>
      </c>
      <c r="B151" s="10">
        <v>142</v>
      </c>
      <c r="C151" s="11" t="str">
        <f>VLOOKUP(B151,'1 день'!$B:D,2,FALSE)</f>
        <v>Лебедев Михаил </v>
      </c>
      <c r="D151" s="11" t="str">
        <f>VLOOKUP(B151,'1 день'!B:E,3,FALSE)</f>
        <v> СОШ № 7 Тутаев </v>
      </c>
      <c r="E151" s="10" t="str">
        <f>IF(VLOOKUP(B151,'1 день'!$B:F,4,FALSE)=0," ",VLOOKUP(B151,'1 день'!$B:F,4,FALSE))</f>
        <v> </v>
      </c>
      <c r="F151" s="10">
        <f>VLOOKUP(B151,'1 день'!B:G,5,FALSE)</f>
        <v>142</v>
      </c>
      <c r="G151" s="10">
        <f>VLOOKUP(B151,'1 день'!B:H,6,FALSE)</f>
        <v>2003</v>
      </c>
      <c r="H151" s="12">
        <f>VLOOKUP(B151,'1 день'!F:H,3,FALSE)+VLOOKUP(B151,'2 день'!E:G,3,FALSE)</f>
        <v>0.1266898148148148</v>
      </c>
      <c r="I151" s="10">
        <v>27</v>
      </c>
    </row>
    <row r="152" spans="1:9" ht="15">
      <c r="A152" s="10">
        <v>28</v>
      </c>
      <c r="B152" s="10">
        <v>156</v>
      </c>
      <c r="C152" s="11" t="str">
        <f>VLOOKUP(B152,'1 день'!$B:D,2,FALSE)</f>
        <v>Калинин Дмитрий </v>
      </c>
      <c r="D152" s="11" t="str">
        <f>VLOOKUP(B152,'1 день'!B:E,3,FALSE)</f>
        <v> Углич СОШ№4 </v>
      </c>
      <c r="E152" s="10" t="str">
        <f>IF(VLOOKUP(B152,'1 день'!$B:F,4,FALSE)=0," ",VLOOKUP(B152,'1 день'!$B:F,4,FALSE))</f>
        <v> </v>
      </c>
      <c r="F152" s="10">
        <f>VLOOKUP(B152,'1 день'!B:G,5,FALSE)</f>
        <v>156</v>
      </c>
      <c r="G152" s="10">
        <f>VLOOKUP(B152,'1 день'!B:H,6,FALSE)</f>
        <v>2004</v>
      </c>
      <c r="H152" s="12">
        <f>VLOOKUP(B152,'1 день'!F:H,3,FALSE)+VLOOKUP(B152,'2 день'!E:G,3,FALSE)</f>
        <v>0.1268287037037037</v>
      </c>
      <c r="I152" s="10">
        <v>28</v>
      </c>
    </row>
    <row r="153" spans="1:9" ht="15">
      <c r="A153" s="10">
        <v>29</v>
      </c>
      <c r="B153" s="10">
        <v>101</v>
      </c>
      <c r="C153" s="11" t="str">
        <f>VLOOKUP(B153,'1 день'!$B:D,2,FALSE)</f>
        <v>Галанин Антон </v>
      </c>
      <c r="D153" s="11" t="str">
        <f>VLOOKUP(B153,'1 день'!B:E,3,FALSE)</f>
        <v> МИГ </v>
      </c>
      <c r="E153" s="10" t="str">
        <f>IF(VLOOKUP(B153,'1 день'!$B:F,4,FALSE)=0," ",VLOOKUP(B153,'1 день'!$B:F,4,FALSE))</f>
        <v>IIIю</v>
      </c>
      <c r="F153" s="10">
        <f>VLOOKUP(B153,'1 день'!B:G,5,FALSE)</f>
        <v>101</v>
      </c>
      <c r="G153" s="10">
        <f>VLOOKUP(B153,'1 день'!B:H,6,FALSE)</f>
        <v>2004</v>
      </c>
      <c r="H153" s="12">
        <f>VLOOKUP(B153,'1 день'!F:H,3,FALSE)+VLOOKUP(B153,'2 день'!E:G,3,FALSE)</f>
        <v>0.1325</v>
      </c>
      <c r="I153" s="10">
        <v>29</v>
      </c>
    </row>
    <row r="154" spans="1:9" ht="15">
      <c r="A154" s="10">
        <v>30</v>
      </c>
      <c r="B154" s="10">
        <v>122</v>
      </c>
      <c r="C154" s="11" t="str">
        <f>VLOOKUP(B154,'1 день'!$B:D,2,FALSE)</f>
        <v>Лученецкий Даниил </v>
      </c>
      <c r="D154" s="11" t="str">
        <f>VLOOKUP(B154,'1 день'!B:E,3,FALSE)</f>
        <v> МОУ СОШ № 33 младшие</v>
      </c>
      <c r="E154" s="10" t="str">
        <f>IF(VLOOKUP(B154,'1 день'!$B:F,4,FALSE)=0," ",VLOOKUP(B154,'1 день'!$B:F,4,FALSE))</f>
        <v> </v>
      </c>
      <c r="F154" s="10">
        <f>VLOOKUP(B154,'1 день'!B:G,5,FALSE)</f>
        <v>122</v>
      </c>
      <c r="G154" s="10">
        <f>VLOOKUP(B154,'1 день'!B:H,6,FALSE)</f>
        <v>2004</v>
      </c>
      <c r="H154" s="12">
        <f>VLOOKUP(B154,'1 день'!F:H,3,FALSE)+VLOOKUP(B154,'2 день'!E:G,3,FALSE)</f>
        <v>0.1348611111111111</v>
      </c>
      <c r="I154" s="10">
        <v>30</v>
      </c>
    </row>
    <row r="155" spans="1:9" ht="15">
      <c r="A155" s="10">
        <v>31</v>
      </c>
      <c r="B155" s="10">
        <v>155</v>
      </c>
      <c r="C155" s="11" t="str">
        <f>VLOOKUP(B155,'1 день'!$B:D,2,FALSE)</f>
        <v>Лобанов Василий </v>
      </c>
      <c r="D155" s="11" t="str">
        <f>VLOOKUP(B155,'1 день'!B:E,3,FALSE)</f>
        <v> Абрис-69 </v>
      </c>
      <c r="E155" s="10" t="str">
        <f>IF(VLOOKUP(B155,'1 день'!$B:F,4,FALSE)=0," ",VLOOKUP(B155,'1 день'!$B:F,4,FALSE))</f>
        <v> </v>
      </c>
      <c r="F155" s="10">
        <f>VLOOKUP(B155,'1 день'!B:G,5,FALSE)</f>
        <v>155</v>
      </c>
      <c r="G155" s="10">
        <f>VLOOKUP(B155,'1 день'!B:H,6,FALSE)</f>
        <v>2004</v>
      </c>
      <c r="H155" s="12">
        <f>VLOOKUP(B155,'1 день'!F:H,3,FALSE)+VLOOKUP(B155,'2 день'!E:G,3,FALSE)</f>
        <v>0.1467476851851852</v>
      </c>
      <c r="I155" s="5">
        <v>31</v>
      </c>
    </row>
    <row r="156" spans="1:9" ht="15">
      <c r="A156" s="10">
        <v>32</v>
      </c>
      <c r="B156" s="10">
        <v>143</v>
      </c>
      <c r="C156" s="11" t="str">
        <f>VLOOKUP(B156,'1 день'!$B:D,2,FALSE)</f>
        <v>Тарасов Никита </v>
      </c>
      <c r="D156" s="11" t="str">
        <f>VLOOKUP(B156,'1 день'!B:E,3,FALSE)</f>
        <v> МОУ СОШ № 33 младшие</v>
      </c>
      <c r="E156" s="10" t="str">
        <f>IF(VLOOKUP(B156,'1 день'!$B:F,4,FALSE)=0," ",VLOOKUP(B156,'1 день'!$B:F,4,FALSE))</f>
        <v> </v>
      </c>
      <c r="F156" s="10">
        <f>VLOOKUP(B156,'1 день'!B:G,5,FALSE)</f>
        <v>143</v>
      </c>
      <c r="G156" s="10">
        <f>VLOOKUP(B156,'1 день'!B:H,6,FALSE)</f>
        <v>2004</v>
      </c>
      <c r="H156" s="12">
        <f>VLOOKUP(B156,'1 день'!F:H,3,FALSE)+VLOOKUP(B156,'2 день'!E:G,3,FALSE)</f>
        <v>0.16052083333333333</v>
      </c>
      <c r="I156" s="10">
        <v>32</v>
      </c>
    </row>
    <row r="157" spans="1:9" ht="15">
      <c r="A157" s="10">
        <v>33</v>
      </c>
      <c r="B157" s="10">
        <v>135</v>
      </c>
      <c r="C157" s="11" t="str">
        <f>VLOOKUP(B157,'1 день'!$B:D,2,FALSE)</f>
        <v>Румянцев Максим </v>
      </c>
      <c r="D157" s="11" t="str">
        <f>VLOOKUP(B157,'1 день'!B:E,3,FALSE)</f>
        <v> Рысь </v>
      </c>
      <c r="E157" s="10" t="str">
        <f>IF(VLOOKUP(B157,'1 день'!$B:F,4,FALSE)=0," ",VLOOKUP(B157,'1 день'!$B:F,4,FALSE))</f>
        <v> </v>
      </c>
      <c r="F157" s="10">
        <f>VLOOKUP(B157,'1 день'!B:G,5,FALSE)</f>
        <v>135</v>
      </c>
      <c r="G157" s="10">
        <f>VLOOKUP(B157,'1 день'!B:H,6,FALSE)</f>
        <v>2004</v>
      </c>
      <c r="H157" s="12">
        <f>VLOOKUP(B157,'1 день'!F:H,3,FALSE)+VLOOKUP(B157,'2 день'!E:G,3,FALSE)</f>
        <v>0.18737268518518518</v>
      </c>
      <c r="I157" s="10">
        <v>33</v>
      </c>
    </row>
    <row r="158" spans="1:9" ht="15">
      <c r="A158" s="10">
        <v>34</v>
      </c>
      <c r="B158" s="10">
        <v>131</v>
      </c>
      <c r="C158" s="11" t="str">
        <f>VLOOKUP(B158,'1 день'!$B:D,2,FALSE)</f>
        <v>Шумилов Денис </v>
      </c>
      <c r="D158" s="11" t="str">
        <f>VLOOKUP(B158,'1 день'!B:E,3,FALSE)</f>
        <v> СОШ № 7 Тутаев </v>
      </c>
      <c r="E158" s="10" t="str">
        <f>IF(VLOOKUP(B158,'1 день'!$B:F,4,FALSE)=0," ",VLOOKUP(B158,'1 день'!$B:F,4,FALSE))</f>
        <v> </v>
      </c>
      <c r="F158" s="10">
        <f>VLOOKUP(B158,'1 день'!B:G,5,FALSE)</f>
        <v>131</v>
      </c>
      <c r="G158" s="10">
        <f>VLOOKUP(B158,'1 день'!B:H,6,FALSE)</f>
        <v>2003</v>
      </c>
      <c r="H158" s="12">
        <f>VLOOKUP(B158,'1 день'!F:H,3,FALSE)+VLOOKUP(B158,'2 день'!E:G,3,FALSE)</f>
        <v>0.20429398148148148</v>
      </c>
      <c r="I158" s="10">
        <v>34</v>
      </c>
    </row>
    <row r="159" spans="1:9" ht="15">
      <c r="A159" s="10">
        <v>35</v>
      </c>
      <c r="B159" s="10">
        <v>153</v>
      </c>
      <c r="C159" s="11" t="str">
        <f>VLOOKUP(B159,'1 день'!$B:D,2,FALSE)</f>
        <v>Кулик Максим </v>
      </c>
      <c r="D159" s="11" t="str">
        <f>VLOOKUP(B159,'1 день'!B:E,3,FALSE)</f>
        <v> МОУ ДОД ЦДЮТЭ Рыбинс</v>
      </c>
      <c r="E159" s="10" t="str">
        <f>IF(VLOOKUP(B159,'1 день'!$B:F,4,FALSE)=0," ",VLOOKUP(B159,'1 день'!$B:F,4,FALSE))</f>
        <v> </v>
      </c>
      <c r="F159" s="10">
        <f>VLOOKUP(B159,'1 день'!B:G,5,FALSE)</f>
        <v>153</v>
      </c>
      <c r="G159" s="10">
        <f>VLOOKUP(B159,'1 день'!B:H,6,FALSE)</f>
        <v>2005</v>
      </c>
      <c r="H159" s="12">
        <f>VLOOKUP(B159,'1 день'!F:H,3,FALSE)+VLOOKUP(B159,'2 день'!E:G,3,FALSE)</f>
        <v>0.21146990740740743</v>
      </c>
      <c r="I159" s="10">
        <v>35</v>
      </c>
    </row>
    <row r="160" spans="1:9" ht="15">
      <c r="A160" s="10">
        <v>36</v>
      </c>
      <c r="B160" s="10">
        <v>126</v>
      </c>
      <c r="C160" s="11" t="str">
        <f>VLOOKUP(B160,'1 день'!$B:D,2,FALSE)</f>
        <v>Матвеев Даниил </v>
      </c>
      <c r="D160" s="11" t="str">
        <f>VLOOKUP(B160,'1 день'!B:E,3,FALSE)</f>
        <v> СОШ № 7 Тутаев </v>
      </c>
      <c r="E160" s="10" t="str">
        <f>IF(VLOOKUP(B160,'1 день'!$B:F,4,FALSE)=0," ",VLOOKUP(B160,'1 день'!$B:F,4,FALSE))</f>
        <v> </v>
      </c>
      <c r="F160" s="10">
        <f>VLOOKUP(B160,'1 день'!B:G,5,FALSE)</f>
        <v>126</v>
      </c>
      <c r="G160" s="10">
        <f>VLOOKUP(B160,'1 день'!B:H,6,FALSE)</f>
        <v>2003</v>
      </c>
      <c r="H160" s="12">
        <f>VLOOKUP(B160,'1 день'!F:H,3,FALSE)+VLOOKUP(B160,'2 день'!E:G,3,FALSE)</f>
        <v>0.21275462962962965</v>
      </c>
      <c r="I160" s="5">
        <v>36</v>
      </c>
    </row>
    <row r="161" spans="1:9" ht="15">
      <c r="A161" s="10">
        <v>37</v>
      </c>
      <c r="B161" s="10">
        <v>113</v>
      </c>
      <c r="C161" s="11" t="str">
        <f>VLOOKUP(B161,'1 день'!$B:D,2,FALSE)</f>
        <v>Рабцевич Иван </v>
      </c>
      <c r="D161" s="11" t="str">
        <f>VLOOKUP(B161,'1 день'!B:E,3,FALSE)</f>
        <v> СОШ № 7 Тутаев </v>
      </c>
      <c r="E161" s="10" t="str">
        <f>IF(VLOOKUP(B161,'1 день'!$B:F,4,FALSE)=0," ",VLOOKUP(B161,'1 день'!$B:F,4,FALSE))</f>
        <v> </v>
      </c>
      <c r="F161" s="10">
        <f>VLOOKUP(B161,'1 день'!B:G,5,FALSE)</f>
        <v>113</v>
      </c>
      <c r="G161" s="10">
        <f>VLOOKUP(B161,'1 день'!B:H,6,FALSE)</f>
        <v>2003</v>
      </c>
      <c r="H161" s="12">
        <f>VLOOKUP(B161,'1 день'!F:H,3,FALSE)+VLOOKUP(B161,'2 день'!E:G,3,FALSE)</f>
        <v>0.2656712962962963</v>
      </c>
      <c r="I161" s="10">
        <v>37</v>
      </c>
    </row>
    <row r="162" spans="1:9" ht="15">
      <c r="A162" s="10">
        <v>38</v>
      </c>
      <c r="B162" s="10">
        <v>149</v>
      </c>
      <c r="C162" s="11" t="str">
        <f>VLOOKUP(B162,'1 день'!$B:D,2,FALSE)</f>
        <v>Кросман Даниил </v>
      </c>
      <c r="D162" s="11" t="str">
        <f>VLOOKUP(B162,'1 день'!B:E,3,FALSE)</f>
        <v> Рысь </v>
      </c>
      <c r="E162" s="10" t="str">
        <f>IF(VLOOKUP(B162,'1 день'!$B:F,4,FALSE)=0," ",VLOOKUP(B162,'1 день'!$B:F,4,FALSE))</f>
        <v> </v>
      </c>
      <c r="F162" s="10">
        <f>VLOOKUP(B162,'1 день'!B:G,5,FALSE)</f>
        <v>149</v>
      </c>
      <c r="G162" s="10">
        <f>VLOOKUP(B162,'1 день'!B:H,6,FALSE)</f>
        <v>2004</v>
      </c>
      <c r="H162" s="12">
        <f>VLOOKUP(B162,'1 день'!F:H,3,FALSE)+VLOOKUP(B162,'2 день'!E:G,3,FALSE)</f>
        <v>0.2808912037037037</v>
      </c>
      <c r="I162" s="10">
        <v>38</v>
      </c>
    </row>
    <row r="163" spans="1:2" ht="18.75">
      <c r="A163" s="6" t="s">
        <v>659</v>
      </c>
      <c r="B163" s="4"/>
    </row>
    <row r="164" spans="1:9" ht="15">
      <c r="A164" s="8" t="s">
        <v>2</v>
      </c>
      <c r="B164" s="8"/>
      <c r="C164" s="8" t="s">
        <v>3</v>
      </c>
      <c r="D164" s="8" t="s">
        <v>4</v>
      </c>
      <c r="E164" s="8" t="s">
        <v>5</v>
      </c>
      <c r="F164" s="8" t="s">
        <v>6</v>
      </c>
      <c r="G164" s="8" t="s">
        <v>7</v>
      </c>
      <c r="H164" s="8" t="s">
        <v>8</v>
      </c>
      <c r="I164" s="8" t="s">
        <v>9</v>
      </c>
    </row>
    <row r="165" spans="1:9" ht="15">
      <c r="A165" s="9">
        <v>1</v>
      </c>
      <c r="B165" s="4">
        <v>329</v>
      </c>
      <c r="C165" t="str">
        <f>VLOOKUP(B165,'1 день'!$B:D,2,FALSE)</f>
        <v>Герасимов Семен </v>
      </c>
      <c r="D165" t="str">
        <f>VLOOKUP(B165,'1 день'!B:E,3,FALSE)</f>
        <v> МИГ </v>
      </c>
      <c r="E165" s="4" t="str">
        <f>IF(VLOOKUP(B165,'1 день'!$B:F,4,FALSE)=0," ",VLOOKUP(B165,'1 день'!$B:F,4,FALSE))</f>
        <v>Iю </v>
      </c>
      <c r="F165" s="4">
        <f>VLOOKUP(B165,'1 день'!B:G,5,FALSE)</f>
        <v>329</v>
      </c>
      <c r="G165" s="4">
        <f>VLOOKUP(B165,'1 день'!B:H,6,FALSE)</f>
        <v>2001</v>
      </c>
      <c r="H165" s="2">
        <f>VLOOKUP(B165,'1 день'!F:H,3,FALSE)+VLOOKUP(B165,'2 день'!E:G,3,FALSE)</f>
        <v>0.029247685185185182</v>
      </c>
      <c r="I165" s="9">
        <v>1</v>
      </c>
    </row>
    <row r="166" spans="1:9" ht="15">
      <c r="A166" s="10">
        <v>2</v>
      </c>
      <c r="B166" s="10">
        <v>334</v>
      </c>
      <c r="C166" s="11" t="str">
        <f>VLOOKUP(B166,'1 день'!$B:D,2,FALSE)</f>
        <v>Румянцев Леонид </v>
      </c>
      <c r="D166" s="11" t="str">
        <f>VLOOKUP(B166,'1 день'!B:E,3,FALSE)</f>
        <v> МОУ ДОД ЦДЮТЭ Рыбинс</v>
      </c>
      <c r="E166" s="10" t="str">
        <f>IF(VLOOKUP(B166,'1 день'!$B:F,4,FALSE)=0," ",VLOOKUP(B166,'1 день'!$B:F,4,FALSE))</f>
        <v>IIю </v>
      </c>
      <c r="F166" s="10">
        <f>VLOOKUP(B166,'1 день'!B:G,5,FALSE)</f>
        <v>334</v>
      </c>
      <c r="G166" s="10">
        <f>VLOOKUP(B166,'1 день'!B:H,6,FALSE)</f>
        <v>2001</v>
      </c>
      <c r="H166" s="12">
        <f>VLOOKUP(B166,'1 день'!F:H,3,FALSE)+VLOOKUP(B166,'2 день'!E:G,3,FALSE)</f>
        <v>0.03173611111111111</v>
      </c>
      <c r="I166" s="10">
        <v>2</v>
      </c>
    </row>
    <row r="167" spans="1:9" ht="15">
      <c r="A167" s="10">
        <v>3</v>
      </c>
      <c r="B167" s="10">
        <v>321</v>
      </c>
      <c r="C167" s="11" t="str">
        <f>VLOOKUP(B167,'1 день'!$B:D,2,FALSE)</f>
        <v>Хайдаров Сухроб </v>
      </c>
      <c r="D167" s="11" t="str">
        <f>VLOOKUP(B167,'1 день'!B:E,3,FALSE)</f>
        <v> Абрис </v>
      </c>
      <c r="E167" s="10" t="str">
        <f>IF(VLOOKUP(B167,'1 день'!$B:F,4,FALSE)=0," ",VLOOKUP(B167,'1 день'!$B:F,4,FALSE))</f>
        <v> </v>
      </c>
      <c r="F167" s="10">
        <f>VLOOKUP(B167,'1 день'!B:G,5,FALSE)</f>
        <v>321</v>
      </c>
      <c r="G167" s="10">
        <f>VLOOKUP(B167,'1 день'!B:H,6,FALSE)</f>
        <v>2002</v>
      </c>
      <c r="H167" s="12">
        <f>VLOOKUP(B167,'1 день'!F:H,3,FALSE)+VLOOKUP(B167,'2 день'!E:G,3,FALSE)</f>
        <v>0.03861111111111111</v>
      </c>
      <c r="I167" s="10">
        <v>3</v>
      </c>
    </row>
    <row r="168" spans="1:9" ht="15">
      <c r="A168" s="10">
        <v>4</v>
      </c>
      <c r="B168" s="10">
        <v>301</v>
      </c>
      <c r="C168" s="11" t="str">
        <f>VLOOKUP(B168,'1 день'!$B:D,2,FALSE)</f>
        <v>Соловьев Дмитрий </v>
      </c>
      <c r="D168" s="11" t="str">
        <f>VLOOKUP(B168,'1 день'!B:E,3,FALSE)</f>
        <v> Абрис </v>
      </c>
      <c r="E168" s="10" t="str">
        <f>IF(VLOOKUP(B168,'1 день'!$B:F,4,FALSE)=0," ",VLOOKUP(B168,'1 день'!$B:F,4,FALSE))</f>
        <v> </v>
      </c>
      <c r="F168" s="10">
        <f>VLOOKUP(B168,'1 день'!B:G,5,FALSE)</f>
        <v>301</v>
      </c>
      <c r="G168" s="10">
        <f>VLOOKUP(B168,'1 день'!B:H,6,FALSE)</f>
        <v>2001</v>
      </c>
      <c r="H168" s="12">
        <f>VLOOKUP(B168,'1 день'!F:H,3,FALSE)+VLOOKUP(B168,'2 день'!E:G,3,FALSE)</f>
        <v>0.04027777777777778</v>
      </c>
      <c r="I168" s="10">
        <v>4</v>
      </c>
    </row>
    <row r="169" spans="1:9" ht="15">
      <c r="A169" s="10">
        <v>5</v>
      </c>
      <c r="B169" s="10">
        <v>338</v>
      </c>
      <c r="C169" s="11" t="str">
        <f>VLOOKUP(B169,'1 день'!$B:D,2,FALSE)</f>
        <v>Мамыкин Максим </v>
      </c>
      <c r="D169" s="11" t="str">
        <f>VLOOKUP(B169,'1 день'!B:E,3,FALSE)</f>
        <v> МОУ СОШ № 33 </v>
      </c>
      <c r="E169" s="10" t="str">
        <f>IF(VLOOKUP(B169,'1 день'!$B:F,4,FALSE)=0," ",VLOOKUP(B169,'1 день'!$B:F,4,FALSE))</f>
        <v>IIIю</v>
      </c>
      <c r="F169" s="10">
        <f>VLOOKUP(B169,'1 день'!B:G,5,FALSE)</f>
        <v>338</v>
      </c>
      <c r="G169" s="10">
        <f>VLOOKUP(B169,'1 день'!B:H,6,FALSE)</f>
        <v>2002</v>
      </c>
      <c r="H169" s="12">
        <f>VLOOKUP(B169,'1 день'!F:H,3,FALSE)+VLOOKUP(B169,'2 день'!E:G,3,FALSE)</f>
        <v>0.04226851851851852</v>
      </c>
      <c r="I169" s="10">
        <v>5</v>
      </c>
    </row>
    <row r="170" spans="1:9" ht="15">
      <c r="A170" s="10">
        <v>6</v>
      </c>
      <c r="B170" s="10">
        <v>344</v>
      </c>
      <c r="C170" s="11" t="str">
        <f>VLOOKUP(B170,'1 день'!$B:D,2,FALSE)</f>
        <v>Тягнибедин Максим </v>
      </c>
      <c r="D170" s="11" t="str">
        <f>VLOOKUP(B170,'1 день'!B:E,3,FALSE)</f>
        <v> сош №76 ЦДЮТур и Эк </v>
      </c>
      <c r="E170" s="10" t="str">
        <f>IF(VLOOKUP(B170,'1 день'!$B:F,4,FALSE)=0," ",VLOOKUP(B170,'1 день'!$B:F,4,FALSE))</f>
        <v>IIю </v>
      </c>
      <c r="F170" s="10">
        <f>VLOOKUP(B170,'1 день'!B:G,5,FALSE)</f>
        <v>344</v>
      </c>
      <c r="G170" s="10">
        <f>VLOOKUP(B170,'1 день'!B:H,6,FALSE)</f>
        <v>2001</v>
      </c>
      <c r="H170" s="12">
        <f>VLOOKUP(B170,'1 день'!F:H,3,FALSE)+VLOOKUP(B170,'2 день'!E:G,3,FALSE)</f>
        <v>0.04258101851851852</v>
      </c>
      <c r="I170" s="10">
        <v>6</v>
      </c>
    </row>
    <row r="171" spans="1:9" ht="15">
      <c r="A171" s="10">
        <v>7</v>
      </c>
      <c r="B171" s="10">
        <v>304</v>
      </c>
      <c r="C171" s="11" t="str">
        <f>VLOOKUP(B171,'1 день'!$B:D,2,FALSE)</f>
        <v>Стафеев Илья </v>
      </c>
      <c r="D171" s="11" t="str">
        <f>VLOOKUP(B171,'1 день'!B:E,3,FALSE)</f>
        <v> МИГ </v>
      </c>
      <c r="E171" s="10" t="str">
        <f>IF(VLOOKUP(B171,'1 день'!$B:F,4,FALSE)=0," ",VLOOKUP(B171,'1 день'!$B:F,4,FALSE))</f>
        <v>Iю </v>
      </c>
      <c r="F171" s="10">
        <f>VLOOKUP(B171,'1 день'!B:G,5,FALSE)</f>
        <v>304</v>
      </c>
      <c r="G171" s="10">
        <f>VLOOKUP(B171,'1 день'!B:H,6,FALSE)</f>
        <v>2001</v>
      </c>
      <c r="H171" s="12">
        <f>VLOOKUP(B171,'1 день'!F:H,3,FALSE)+VLOOKUP(B171,'2 день'!E:G,3,FALSE)</f>
        <v>0.043842592592592586</v>
      </c>
      <c r="I171" s="10">
        <v>7</v>
      </c>
    </row>
    <row r="172" spans="1:9" ht="15">
      <c r="A172" s="10">
        <v>8</v>
      </c>
      <c r="B172" s="10">
        <v>336</v>
      </c>
      <c r="C172" s="11" t="str">
        <f>VLOOKUP(B172,'1 день'!$B:D,2,FALSE)</f>
        <v>Кирсанов Дмитрий </v>
      </c>
      <c r="D172" s="11" t="str">
        <f>VLOOKUP(B172,'1 день'!B:E,3,FALSE)</f>
        <v> Юный полицейский </v>
      </c>
      <c r="E172" s="10" t="str">
        <f>IF(VLOOKUP(B172,'1 день'!$B:F,4,FALSE)=0," ",VLOOKUP(B172,'1 день'!$B:F,4,FALSE))</f>
        <v>IIIю</v>
      </c>
      <c r="F172" s="10">
        <f>VLOOKUP(B172,'1 день'!B:G,5,FALSE)</f>
        <v>336</v>
      </c>
      <c r="G172" s="10">
        <f>VLOOKUP(B172,'1 день'!B:H,6,FALSE)</f>
        <v>2002</v>
      </c>
      <c r="H172" s="12">
        <f>VLOOKUP(B172,'1 день'!F:H,3,FALSE)+VLOOKUP(B172,'2 день'!E:G,3,FALSE)</f>
        <v>0.04451388888888888</v>
      </c>
      <c r="I172" s="10">
        <v>8</v>
      </c>
    </row>
    <row r="173" spans="1:9" ht="15">
      <c r="A173" s="10">
        <v>9</v>
      </c>
      <c r="B173" s="10">
        <v>364</v>
      </c>
      <c r="C173" s="11" t="str">
        <f>VLOOKUP(B173,'1 день'!$B:D,2,FALSE)</f>
        <v>Чистяков Максим </v>
      </c>
      <c r="D173" s="11" t="str">
        <f>VLOOKUP(B173,'1 день'!B:E,3,FALSE)</f>
        <v> МОУ СОШ № 33 младшие</v>
      </c>
      <c r="E173" s="10" t="str">
        <f>IF(VLOOKUP(B173,'1 день'!$B:F,4,FALSE)=0," ",VLOOKUP(B173,'1 день'!$B:F,4,FALSE))</f>
        <v>IIIю</v>
      </c>
      <c r="F173" s="10">
        <f>VLOOKUP(B173,'1 день'!B:G,5,FALSE)</f>
        <v>364</v>
      </c>
      <c r="G173" s="10">
        <f>VLOOKUP(B173,'1 день'!B:H,6,FALSE)</f>
        <v>2002</v>
      </c>
      <c r="H173" s="12">
        <f>VLOOKUP(B173,'1 день'!F:H,3,FALSE)+VLOOKUP(B173,'2 день'!E:G,3,FALSE)</f>
        <v>0.04451388888888889</v>
      </c>
      <c r="I173" s="10">
        <v>9</v>
      </c>
    </row>
    <row r="174" spans="1:9" ht="15">
      <c r="A174" s="10">
        <v>10</v>
      </c>
      <c r="B174" s="10">
        <v>361</v>
      </c>
      <c r="C174" s="11" t="str">
        <f>VLOOKUP(B174,'1 день'!$B:D,2,FALSE)</f>
        <v>Паутов Владислав </v>
      </c>
      <c r="D174" s="11" t="str">
        <f>VLOOKUP(B174,'1 день'!B:E,3,FALSE)</f>
        <v> Углич СОШ№4 </v>
      </c>
      <c r="E174" s="10" t="str">
        <f>IF(VLOOKUP(B174,'1 день'!$B:F,4,FALSE)=0," ",VLOOKUP(B174,'1 день'!$B:F,4,FALSE))</f>
        <v> </v>
      </c>
      <c r="F174" s="10">
        <f>VLOOKUP(B174,'1 день'!B:G,5,FALSE)</f>
        <v>361</v>
      </c>
      <c r="G174" s="10">
        <f>VLOOKUP(B174,'1 день'!B:H,6,FALSE)</f>
        <v>2002</v>
      </c>
      <c r="H174" s="12">
        <f>VLOOKUP(B174,'1 день'!F:H,3,FALSE)+VLOOKUP(B174,'2 день'!E:G,3,FALSE)</f>
        <v>0.04626157407407407</v>
      </c>
      <c r="I174" s="10">
        <v>10</v>
      </c>
    </row>
    <row r="175" spans="1:9" ht="15">
      <c r="A175" s="10">
        <v>11</v>
      </c>
      <c r="B175" s="10">
        <v>320</v>
      </c>
      <c r="C175" s="11" t="str">
        <f>VLOOKUP(B175,'1 день'!$B:D,2,FALSE)</f>
        <v>Черногоров Данил </v>
      </c>
      <c r="D175" s="11" t="str">
        <f>VLOOKUP(B175,'1 день'!B:E,3,FALSE)</f>
        <v> Рысь </v>
      </c>
      <c r="E175" s="10" t="str">
        <f>IF(VLOOKUP(B175,'1 день'!$B:F,4,FALSE)=0," ",VLOOKUP(B175,'1 день'!$B:F,4,FALSE))</f>
        <v>IIIю</v>
      </c>
      <c r="F175" s="10">
        <f>VLOOKUP(B175,'1 день'!B:G,5,FALSE)</f>
        <v>320</v>
      </c>
      <c r="G175" s="10">
        <f>VLOOKUP(B175,'1 день'!B:H,6,FALSE)</f>
        <v>2002</v>
      </c>
      <c r="H175" s="12">
        <f>VLOOKUP(B175,'1 день'!F:H,3,FALSE)+VLOOKUP(B175,'2 день'!E:G,3,FALSE)</f>
        <v>0.046331018518518514</v>
      </c>
      <c r="I175" s="10">
        <v>11</v>
      </c>
    </row>
    <row r="176" spans="1:9" ht="15">
      <c r="A176" s="10">
        <v>12</v>
      </c>
      <c r="B176" s="10">
        <v>302</v>
      </c>
      <c r="C176" s="11" t="str">
        <f>VLOOKUP(B176,'1 день'!$B:D,2,FALSE)</f>
        <v>Ермаков Денис </v>
      </c>
      <c r="D176" s="11" t="str">
        <f>VLOOKUP(B176,'1 день'!B:E,3,FALSE)</f>
        <v> Любим </v>
      </c>
      <c r="E176" s="10" t="str">
        <f>IF(VLOOKUP(B176,'1 день'!$B:F,4,FALSE)=0," ",VLOOKUP(B176,'1 день'!$B:F,4,FALSE))</f>
        <v> </v>
      </c>
      <c r="F176" s="10">
        <f>VLOOKUP(B176,'1 день'!B:G,5,FALSE)</f>
        <v>302</v>
      </c>
      <c r="G176" s="10">
        <f>VLOOKUP(B176,'1 день'!B:H,6,FALSE)</f>
        <v>2002</v>
      </c>
      <c r="H176" s="12">
        <f>VLOOKUP(B176,'1 день'!F:H,3,FALSE)+VLOOKUP(B176,'2 день'!E:G,3,FALSE)</f>
        <v>0.04759259259259259</v>
      </c>
      <c r="I176" s="10">
        <v>12</v>
      </c>
    </row>
    <row r="177" spans="1:9" ht="15">
      <c r="A177" s="10">
        <v>13</v>
      </c>
      <c r="B177" s="10">
        <v>340</v>
      </c>
      <c r="C177" s="11" t="str">
        <f>VLOOKUP(B177,'1 день'!$B:D,2,FALSE)</f>
        <v>Молотов Андрей </v>
      </c>
      <c r="D177" s="11" t="str">
        <f>VLOOKUP(B177,'1 день'!B:E,3,FALSE)</f>
        <v> Абрис </v>
      </c>
      <c r="E177" s="10" t="str">
        <f>IF(VLOOKUP(B177,'1 день'!$B:F,4,FALSE)=0," ",VLOOKUP(B177,'1 день'!$B:F,4,FALSE))</f>
        <v> </v>
      </c>
      <c r="F177" s="10">
        <f>VLOOKUP(B177,'1 день'!B:G,5,FALSE)</f>
        <v>340</v>
      </c>
      <c r="G177" s="10">
        <f>VLOOKUP(B177,'1 день'!B:H,6,FALSE)</f>
        <v>2001</v>
      </c>
      <c r="H177" s="12">
        <f>VLOOKUP(B177,'1 день'!F:H,3,FALSE)+VLOOKUP(B177,'2 день'!E:G,3,FALSE)</f>
        <v>0.04770833333333334</v>
      </c>
      <c r="I177" s="10">
        <v>13</v>
      </c>
    </row>
    <row r="178" spans="1:9" ht="15">
      <c r="A178" s="10">
        <v>14</v>
      </c>
      <c r="B178" s="10">
        <v>307</v>
      </c>
      <c r="C178" s="11" t="str">
        <f>VLOOKUP(B178,'1 день'!$B:D,2,FALSE)</f>
        <v>Сычев Дмитрий </v>
      </c>
      <c r="D178" s="11" t="str">
        <f>VLOOKUP(B178,'1 день'!B:E,3,FALSE)</f>
        <v> Углич СОШ№4 </v>
      </c>
      <c r="E178" s="10" t="str">
        <f>IF(VLOOKUP(B178,'1 день'!$B:F,4,FALSE)=0," ",VLOOKUP(B178,'1 день'!$B:F,4,FALSE))</f>
        <v> </v>
      </c>
      <c r="F178" s="10">
        <f>VLOOKUP(B178,'1 день'!B:G,5,FALSE)</f>
        <v>307</v>
      </c>
      <c r="G178" s="10">
        <f>VLOOKUP(B178,'1 день'!B:H,6,FALSE)</f>
        <v>2002</v>
      </c>
      <c r="H178" s="12">
        <f>VLOOKUP(B178,'1 день'!F:H,3,FALSE)+VLOOKUP(B178,'2 день'!E:G,3,FALSE)</f>
        <v>0.04774305555555555</v>
      </c>
      <c r="I178" s="10">
        <v>14</v>
      </c>
    </row>
    <row r="179" spans="1:9" ht="15">
      <c r="A179" s="10">
        <v>15</v>
      </c>
      <c r="B179" s="10">
        <v>328</v>
      </c>
      <c r="C179" s="11" t="str">
        <f>VLOOKUP(B179,'1 день'!$B:D,2,FALSE)</f>
        <v>Красулин Денис </v>
      </c>
      <c r="D179" s="11" t="str">
        <f>VLOOKUP(B179,'1 день'!B:E,3,FALSE)</f>
        <v> Абрис </v>
      </c>
      <c r="E179" s="10" t="str">
        <f>IF(VLOOKUP(B179,'1 день'!$B:F,4,FALSE)=0," ",VLOOKUP(B179,'1 день'!$B:F,4,FALSE))</f>
        <v> </v>
      </c>
      <c r="F179" s="10">
        <f>VLOOKUP(B179,'1 день'!B:G,5,FALSE)</f>
        <v>328</v>
      </c>
      <c r="G179" s="10">
        <f>VLOOKUP(B179,'1 день'!B:H,6,FALSE)</f>
        <v>2001</v>
      </c>
      <c r="H179" s="12">
        <f>VLOOKUP(B179,'1 день'!F:H,3,FALSE)+VLOOKUP(B179,'2 день'!E:G,3,FALSE)</f>
        <v>0.049421296296296297</v>
      </c>
      <c r="I179" s="10">
        <v>15</v>
      </c>
    </row>
    <row r="180" spans="1:9" ht="15">
      <c r="A180" s="10">
        <v>16</v>
      </c>
      <c r="B180" s="10">
        <v>359</v>
      </c>
      <c r="C180" s="11" t="str">
        <f>VLOOKUP(B180,'1 день'!$B:D,2,FALSE)</f>
        <v>Кудряшев Тимофей </v>
      </c>
      <c r="D180" s="11" t="str">
        <f>VLOOKUP(B180,'1 день'!B:E,3,FALSE)</f>
        <v> МОУ ДОД ЦДЮТЭ Рыбинс</v>
      </c>
      <c r="E180" s="10" t="str">
        <f>IF(VLOOKUP(B180,'1 день'!$B:F,4,FALSE)=0," ",VLOOKUP(B180,'1 день'!$B:F,4,FALSE))</f>
        <v>IIIю</v>
      </c>
      <c r="F180" s="10">
        <f>VLOOKUP(B180,'1 день'!B:G,5,FALSE)</f>
        <v>359</v>
      </c>
      <c r="G180" s="10">
        <f>VLOOKUP(B180,'1 день'!B:H,6,FALSE)</f>
        <v>2001</v>
      </c>
      <c r="H180" s="12">
        <f>VLOOKUP(B180,'1 день'!F:H,3,FALSE)+VLOOKUP(B180,'2 день'!E:G,3,FALSE)</f>
        <v>0.049976851851851856</v>
      </c>
      <c r="I180" s="10">
        <v>16</v>
      </c>
    </row>
    <row r="181" spans="1:9" ht="15">
      <c r="A181" s="10">
        <v>17</v>
      </c>
      <c r="B181" s="10">
        <v>357</v>
      </c>
      <c r="C181" s="11" t="str">
        <f>VLOOKUP(B181,'1 день'!$B:D,2,FALSE)</f>
        <v>Шляпников Егор </v>
      </c>
      <c r="D181" s="11" t="str">
        <f>VLOOKUP(B181,'1 день'!B:E,3,FALSE)</f>
        <v> Углич СОШ№4 </v>
      </c>
      <c r="E181" s="10" t="str">
        <f>IF(VLOOKUP(B181,'1 день'!$B:F,4,FALSE)=0," ",VLOOKUP(B181,'1 день'!$B:F,4,FALSE))</f>
        <v> </v>
      </c>
      <c r="F181" s="10">
        <f>VLOOKUP(B181,'1 день'!B:G,5,FALSE)</f>
        <v>357</v>
      </c>
      <c r="G181" s="10">
        <f>VLOOKUP(B181,'1 день'!B:H,6,FALSE)</f>
        <v>2002</v>
      </c>
      <c r="H181" s="12">
        <f>VLOOKUP(B181,'1 день'!F:H,3,FALSE)+VLOOKUP(B181,'2 день'!E:G,3,FALSE)</f>
        <v>0.051134259259259254</v>
      </c>
      <c r="I181" s="10">
        <v>17</v>
      </c>
    </row>
    <row r="182" spans="1:9" ht="15">
      <c r="A182" s="10">
        <v>18</v>
      </c>
      <c r="B182" s="10">
        <v>358</v>
      </c>
      <c r="C182" s="11" t="str">
        <f>VLOOKUP(B182,'1 день'!$B:D,2,FALSE)</f>
        <v>Полушкин Эльдар </v>
      </c>
      <c r="D182" s="11" t="str">
        <f>VLOOKUP(B182,'1 день'!B:E,3,FALSE)</f>
        <v> Школа выживания </v>
      </c>
      <c r="E182" s="10" t="str">
        <f>IF(VLOOKUP(B182,'1 день'!$B:F,4,FALSE)=0," ",VLOOKUP(B182,'1 день'!$B:F,4,FALSE))</f>
        <v> </v>
      </c>
      <c r="F182" s="10">
        <f>VLOOKUP(B182,'1 день'!B:G,5,FALSE)</f>
        <v>358</v>
      </c>
      <c r="G182" s="10">
        <f>VLOOKUP(B182,'1 день'!B:H,6,FALSE)</f>
        <v>2002</v>
      </c>
      <c r="H182" s="12">
        <f>VLOOKUP(B182,'1 день'!F:H,3,FALSE)+VLOOKUP(B182,'2 день'!E:G,3,FALSE)</f>
        <v>0.05171296296296296</v>
      </c>
      <c r="I182" s="10">
        <v>18</v>
      </c>
    </row>
    <row r="183" spans="1:9" ht="15">
      <c r="A183" s="10">
        <v>19</v>
      </c>
      <c r="B183" s="10">
        <v>327</v>
      </c>
      <c r="C183" s="11" t="str">
        <f>VLOOKUP(B183,'1 день'!$B:D,2,FALSE)</f>
        <v>Гусев Иван </v>
      </c>
      <c r="D183" s="11" t="str">
        <f>VLOOKUP(B183,'1 день'!B:E,3,FALSE)</f>
        <v> Абрис </v>
      </c>
      <c r="E183" s="10" t="str">
        <f>IF(VLOOKUP(B183,'1 день'!$B:F,4,FALSE)=0," ",VLOOKUP(B183,'1 день'!$B:F,4,FALSE))</f>
        <v> </v>
      </c>
      <c r="F183" s="10">
        <f>VLOOKUP(B183,'1 день'!B:G,5,FALSE)</f>
        <v>327</v>
      </c>
      <c r="G183" s="10">
        <f>VLOOKUP(B183,'1 день'!B:H,6,FALSE)</f>
        <v>2001</v>
      </c>
      <c r="H183" s="12">
        <f>VLOOKUP(B183,'1 день'!F:H,3,FALSE)+VLOOKUP(B183,'2 день'!E:G,3,FALSE)</f>
        <v>0.05398148148148148</v>
      </c>
      <c r="I183" s="10">
        <v>19</v>
      </c>
    </row>
    <row r="184" spans="1:9" ht="15">
      <c r="A184" s="10">
        <v>20</v>
      </c>
      <c r="B184" s="10">
        <v>356</v>
      </c>
      <c r="C184" s="11" t="str">
        <f>VLOOKUP(B184,'1 день'!$B:D,2,FALSE)</f>
        <v>Махорский Евгений </v>
      </c>
      <c r="D184" s="11" t="str">
        <f>VLOOKUP(B184,'1 день'!B:E,3,FALSE)</f>
        <v> Рысь </v>
      </c>
      <c r="E184" s="10" t="str">
        <f>IF(VLOOKUP(B184,'1 день'!$B:F,4,FALSE)=0," ",VLOOKUP(B184,'1 день'!$B:F,4,FALSE))</f>
        <v>IIIю</v>
      </c>
      <c r="F184" s="10">
        <f>VLOOKUP(B184,'1 день'!B:G,5,FALSE)</f>
        <v>356</v>
      </c>
      <c r="G184" s="10">
        <f>VLOOKUP(B184,'1 день'!B:H,6,FALSE)</f>
        <v>2001</v>
      </c>
      <c r="H184" s="12">
        <f>VLOOKUP(B184,'1 день'!F:H,3,FALSE)+VLOOKUP(B184,'2 день'!E:G,3,FALSE)</f>
        <v>0.054050925925925926</v>
      </c>
      <c r="I184" s="10">
        <v>20</v>
      </c>
    </row>
    <row r="185" spans="1:9" ht="15">
      <c r="A185" s="10">
        <v>21</v>
      </c>
      <c r="B185" s="10">
        <v>318</v>
      </c>
      <c r="C185" s="11" t="str">
        <f>VLOOKUP(B185,'1 день'!$B:D,2,FALSE)</f>
        <v>Беляевский Никита </v>
      </c>
      <c r="D185" s="11" t="str">
        <f>VLOOKUP(B185,'1 день'!B:E,3,FALSE)</f>
        <v> сош №76 ЦДЮТур и Эк </v>
      </c>
      <c r="E185" s="10" t="str">
        <f>IF(VLOOKUP(B185,'1 день'!$B:F,4,FALSE)=0," ",VLOOKUP(B185,'1 день'!$B:F,4,FALSE))</f>
        <v>IIIю</v>
      </c>
      <c r="F185" s="10">
        <f>VLOOKUP(B185,'1 день'!B:G,5,FALSE)</f>
        <v>318</v>
      </c>
      <c r="G185" s="10">
        <f>VLOOKUP(B185,'1 день'!B:H,6,FALSE)</f>
        <v>2001</v>
      </c>
      <c r="H185" s="12">
        <f>VLOOKUP(B185,'1 день'!F:H,3,FALSE)+VLOOKUP(B185,'2 день'!E:G,3,FALSE)</f>
        <v>0.054363425925925926</v>
      </c>
      <c r="I185" s="10">
        <v>21</v>
      </c>
    </row>
    <row r="186" spans="1:9" ht="15">
      <c r="A186" s="10">
        <v>22</v>
      </c>
      <c r="B186" s="10">
        <v>332</v>
      </c>
      <c r="C186" s="11" t="str">
        <f>VLOOKUP(B186,'1 день'!$B:D,2,FALSE)</f>
        <v>Новиков Андрей </v>
      </c>
      <c r="D186" s="11" t="str">
        <f>VLOOKUP(B186,'1 день'!B:E,3,FALSE)</f>
        <v> СОШ № 7 Тутаев </v>
      </c>
      <c r="E186" s="10" t="str">
        <f>IF(VLOOKUP(B186,'1 день'!$B:F,4,FALSE)=0," ",VLOOKUP(B186,'1 день'!$B:F,4,FALSE))</f>
        <v> </v>
      </c>
      <c r="F186" s="10">
        <f>VLOOKUP(B186,'1 день'!B:G,5,FALSE)</f>
        <v>332</v>
      </c>
      <c r="G186" s="10">
        <f>VLOOKUP(B186,'1 день'!B:H,6,FALSE)</f>
        <v>2001</v>
      </c>
      <c r="H186" s="12">
        <f>VLOOKUP(B186,'1 день'!F:H,3,FALSE)+VLOOKUP(B186,'2 день'!E:G,3,FALSE)</f>
        <v>0.05709490740740741</v>
      </c>
      <c r="I186" s="10">
        <v>22</v>
      </c>
    </row>
    <row r="187" spans="1:9" ht="15">
      <c r="A187" s="10">
        <v>23</v>
      </c>
      <c r="B187" s="10">
        <v>330</v>
      </c>
      <c r="C187" s="11" t="str">
        <f>VLOOKUP(B187,'1 день'!$B:D,2,FALSE)</f>
        <v>Калачев Илья </v>
      </c>
      <c r="D187" s="11" t="str">
        <f>VLOOKUP(B187,'1 день'!B:E,3,FALSE)</f>
        <v> Абрис </v>
      </c>
      <c r="E187" s="10" t="str">
        <f>IF(VLOOKUP(B187,'1 день'!$B:F,4,FALSE)=0," ",VLOOKUP(B187,'1 день'!$B:F,4,FALSE))</f>
        <v> </v>
      </c>
      <c r="F187" s="10">
        <f>VLOOKUP(B187,'1 день'!B:G,5,FALSE)</f>
        <v>330</v>
      </c>
      <c r="G187" s="10">
        <f>VLOOKUP(B187,'1 день'!B:H,6,FALSE)</f>
        <v>2002</v>
      </c>
      <c r="H187" s="12">
        <f>VLOOKUP(B187,'1 день'!F:H,3,FALSE)+VLOOKUP(B187,'2 день'!E:G,3,FALSE)</f>
        <v>0.0611574074074074</v>
      </c>
      <c r="I187" s="10">
        <v>23</v>
      </c>
    </row>
    <row r="188" spans="1:9" ht="15">
      <c r="A188" s="10">
        <v>24</v>
      </c>
      <c r="B188" s="10">
        <v>312</v>
      </c>
      <c r="C188" s="11" t="str">
        <f>VLOOKUP(B188,'1 день'!$B:D,2,FALSE)</f>
        <v>Винокуров Илья </v>
      </c>
      <c r="D188" s="11" t="str">
        <f>VLOOKUP(B188,'1 день'!B:E,3,FALSE)</f>
        <v> "МОУ СОШ №3 ""Норд""</v>
      </c>
      <c r="E188" s="10" t="str">
        <f>IF(VLOOKUP(B188,'1 день'!$B:F,4,FALSE)=0," ",VLOOKUP(B188,'1 день'!$B:F,4,FALSE))</f>
        <v>IIIю</v>
      </c>
      <c r="F188" s="10">
        <f>VLOOKUP(B188,'1 день'!B:G,5,FALSE)</f>
        <v>312</v>
      </c>
      <c r="G188" s="10">
        <f>VLOOKUP(B188,'1 день'!B:H,6,FALSE)</f>
        <v>2001</v>
      </c>
      <c r="H188" s="12">
        <f>VLOOKUP(B188,'1 день'!F:H,3,FALSE)+VLOOKUP(B188,'2 день'!E:G,3,FALSE)</f>
        <v>0.06309027777777777</v>
      </c>
      <c r="I188" s="10">
        <v>24</v>
      </c>
    </row>
    <row r="189" spans="1:9" ht="15">
      <c r="A189" s="10">
        <v>25</v>
      </c>
      <c r="B189" s="10">
        <v>306</v>
      </c>
      <c r="C189" s="11" t="str">
        <f>VLOOKUP(B189,'1 день'!$B:D,2,FALSE)</f>
        <v>Уваров Вадим </v>
      </c>
      <c r="D189" s="11" t="str">
        <f>VLOOKUP(B189,'1 день'!B:E,3,FALSE)</f>
        <v> Юный полицейский </v>
      </c>
      <c r="E189" s="10" t="str">
        <f>IF(VLOOKUP(B189,'1 день'!$B:F,4,FALSE)=0," ",VLOOKUP(B189,'1 день'!$B:F,4,FALSE))</f>
        <v> </v>
      </c>
      <c r="F189" s="10">
        <f>VLOOKUP(B189,'1 день'!B:G,5,FALSE)</f>
        <v>306</v>
      </c>
      <c r="G189" s="10">
        <f>VLOOKUP(B189,'1 день'!B:H,6,FALSE)</f>
        <v>2002</v>
      </c>
      <c r="H189" s="12">
        <f>VLOOKUP(B189,'1 день'!F:H,3,FALSE)+VLOOKUP(B189,'2 день'!E:G,3,FALSE)</f>
        <v>0.06322916666666667</v>
      </c>
      <c r="I189" s="10">
        <v>25</v>
      </c>
    </row>
    <row r="190" spans="1:9" ht="15">
      <c r="A190" s="10">
        <v>26</v>
      </c>
      <c r="B190" s="10">
        <v>354</v>
      </c>
      <c r="C190" s="11" t="str">
        <f>VLOOKUP(B190,'1 день'!$B:D,2,FALSE)</f>
        <v>Чижов Захар </v>
      </c>
      <c r="D190" s="11" t="str">
        <f>VLOOKUP(B190,'1 день'!B:E,3,FALSE)</f>
        <v> МОУ СОШ № 33 </v>
      </c>
      <c r="E190" s="10" t="str">
        <f>IF(VLOOKUP(B190,'1 день'!$B:F,4,FALSE)=0," ",VLOOKUP(B190,'1 день'!$B:F,4,FALSE))</f>
        <v>IIю </v>
      </c>
      <c r="F190" s="10">
        <f>VLOOKUP(B190,'1 день'!B:G,5,FALSE)</f>
        <v>354</v>
      </c>
      <c r="G190" s="10">
        <f>VLOOKUP(B190,'1 день'!B:H,6,FALSE)</f>
        <v>2001</v>
      </c>
      <c r="H190" s="12">
        <f>VLOOKUP(B190,'1 день'!F:H,3,FALSE)+VLOOKUP(B190,'2 день'!E:G,3,FALSE)</f>
        <v>0.0633449074074074</v>
      </c>
      <c r="I190" s="10">
        <v>26</v>
      </c>
    </row>
    <row r="191" spans="1:9" ht="15">
      <c r="A191" s="10">
        <v>27</v>
      </c>
      <c r="B191" s="10">
        <v>314</v>
      </c>
      <c r="C191" s="11" t="str">
        <f>VLOOKUP(B191,'1 день'!$B:D,2,FALSE)</f>
        <v>Подколзин Данил </v>
      </c>
      <c r="D191" s="11" t="str">
        <f>VLOOKUP(B191,'1 день'!B:E,3,FALSE)</f>
        <v> Мокеевская СШ </v>
      </c>
      <c r="E191" s="10" t="str">
        <f>IF(VLOOKUP(B191,'1 день'!$B:F,4,FALSE)=0," ",VLOOKUP(B191,'1 день'!$B:F,4,FALSE))</f>
        <v> </v>
      </c>
      <c r="F191" s="10">
        <f>VLOOKUP(B191,'1 день'!B:G,5,FALSE)</f>
        <v>314</v>
      </c>
      <c r="G191" s="10">
        <f>VLOOKUP(B191,'1 день'!B:H,6,FALSE)</f>
        <v>2002</v>
      </c>
      <c r="H191" s="12">
        <f>VLOOKUP(B191,'1 день'!F:H,3,FALSE)+VLOOKUP(B191,'2 день'!E:G,3,FALSE)</f>
        <v>0.06366898148148148</v>
      </c>
      <c r="I191" s="10">
        <v>27</v>
      </c>
    </row>
    <row r="192" spans="1:9" ht="15">
      <c r="A192" s="10">
        <v>28</v>
      </c>
      <c r="B192" s="10">
        <v>360</v>
      </c>
      <c r="C192" s="11" t="str">
        <f>VLOOKUP(B192,'1 день'!$B:D,2,FALSE)</f>
        <v>Большаков Даниил </v>
      </c>
      <c r="D192" s="11" t="str">
        <f>VLOOKUP(B192,'1 день'!B:E,3,FALSE)</f>
        <v> Рыбинск - 26 </v>
      </c>
      <c r="E192" s="10" t="str">
        <f>IF(VLOOKUP(B192,'1 день'!$B:F,4,FALSE)=0," ",VLOOKUP(B192,'1 день'!$B:F,4,FALSE))</f>
        <v>IIIю</v>
      </c>
      <c r="F192" s="10">
        <f>VLOOKUP(B192,'1 день'!B:G,5,FALSE)</f>
        <v>360</v>
      </c>
      <c r="G192" s="10">
        <f>VLOOKUP(B192,'1 день'!B:H,6,FALSE)</f>
        <v>2001</v>
      </c>
      <c r="H192" s="12">
        <f>VLOOKUP(B192,'1 день'!F:H,3,FALSE)+VLOOKUP(B192,'2 день'!E:G,3,FALSE)</f>
        <v>0.06431712962962963</v>
      </c>
      <c r="I192" s="10">
        <v>28</v>
      </c>
    </row>
    <row r="193" spans="1:9" ht="15">
      <c r="A193" s="10">
        <v>29</v>
      </c>
      <c r="B193" s="10">
        <v>349</v>
      </c>
      <c r="C193" s="11" t="str">
        <f>VLOOKUP(B193,'1 день'!$B:D,2,FALSE)</f>
        <v>Зубков Евгений </v>
      </c>
      <c r="D193" s="11" t="str">
        <f>VLOOKUP(B193,'1 день'!B:E,3,FALSE)</f>
        <v> МОУ ДОД ЦДЮТЭ Рыбинс</v>
      </c>
      <c r="E193" s="10" t="str">
        <f>IF(VLOOKUP(B193,'1 день'!$B:F,4,FALSE)=0," ",VLOOKUP(B193,'1 день'!$B:F,4,FALSE))</f>
        <v> </v>
      </c>
      <c r="F193" s="10">
        <f>VLOOKUP(B193,'1 день'!B:G,5,FALSE)</f>
        <v>349</v>
      </c>
      <c r="G193" s="10">
        <f>VLOOKUP(B193,'1 день'!B:H,6,FALSE)</f>
        <v>2002</v>
      </c>
      <c r="H193" s="12">
        <f>VLOOKUP(B193,'1 день'!F:H,3,FALSE)+VLOOKUP(B193,'2 день'!E:G,3,FALSE)</f>
        <v>0.06899305555555554</v>
      </c>
      <c r="I193" s="10">
        <v>29</v>
      </c>
    </row>
    <row r="194" spans="1:9" ht="15">
      <c r="A194" s="10">
        <v>30</v>
      </c>
      <c r="B194" s="10">
        <v>310</v>
      </c>
      <c r="C194" s="11" t="str">
        <f>VLOOKUP(B194,'1 день'!$B:D,2,FALSE)</f>
        <v>Горюшин Михаил </v>
      </c>
      <c r="D194" s="11" t="str">
        <f>VLOOKUP(B194,'1 день'!B:E,3,FALSE)</f>
        <v> Мокеевская СШ </v>
      </c>
      <c r="E194" s="10" t="str">
        <f>IF(VLOOKUP(B194,'1 день'!$B:F,4,FALSE)=0," ",VLOOKUP(B194,'1 день'!$B:F,4,FALSE))</f>
        <v> </v>
      </c>
      <c r="F194" s="10">
        <f>VLOOKUP(B194,'1 день'!B:G,5,FALSE)</f>
        <v>310</v>
      </c>
      <c r="G194" s="10">
        <f>VLOOKUP(B194,'1 день'!B:H,6,FALSE)</f>
        <v>2002</v>
      </c>
      <c r="H194" s="12">
        <f>VLOOKUP(B194,'1 день'!F:H,3,FALSE)+VLOOKUP(B194,'2 день'!E:G,3,FALSE)</f>
        <v>0.07333333333333333</v>
      </c>
      <c r="I194" s="10">
        <v>30</v>
      </c>
    </row>
    <row r="195" spans="1:9" ht="15">
      <c r="A195" s="10">
        <v>31</v>
      </c>
      <c r="B195" s="10">
        <v>315</v>
      </c>
      <c r="C195" s="11" t="str">
        <f>VLOOKUP(B195,'1 день'!$B:D,2,FALSE)</f>
        <v>Ерохин Дмитрий </v>
      </c>
      <c r="D195" s="11" t="str">
        <f>VLOOKUP(B195,'1 день'!B:E,3,FALSE)</f>
        <v> Углич СОШ№4 </v>
      </c>
      <c r="E195" s="10" t="str">
        <f>IF(VLOOKUP(B195,'1 день'!$B:F,4,FALSE)=0," ",VLOOKUP(B195,'1 день'!$B:F,4,FALSE))</f>
        <v> </v>
      </c>
      <c r="F195" s="10">
        <f>VLOOKUP(B195,'1 день'!B:G,5,FALSE)</f>
        <v>315</v>
      </c>
      <c r="G195" s="10">
        <f>VLOOKUP(B195,'1 день'!B:H,6,FALSE)</f>
        <v>2001</v>
      </c>
      <c r="H195" s="12">
        <f>VLOOKUP(B195,'1 день'!F:H,3,FALSE)+VLOOKUP(B195,'2 день'!E:G,3,FALSE)</f>
        <v>0.07733796296296296</v>
      </c>
      <c r="I195" s="10">
        <v>31</v>
      </c>
    </row>
    <row r="196" spans="1:9" ht="15">
      <c r="A196" s="10">
        <v>32</v>
      </c>
      <c r="B196" s="10">
        <v>319</v>
      </c>
      <c r="C196" s="11" t="str">
        <f>VLOOKUP(B196,'1 день'!$B:D,2,FALSE)</f>
        <v>Буренин Юрий </v>
      </c>
      <c r="D196" s="11" t="str">
        <f>VLOOKUP(B196,'1 день'!B:E,3,FALSE)</f>
        <v> Углич СОШ№4 </v>
      </c>
      <c r="E196" s="10" t="str">
        <f>IF(VLOOKUP(B196,'1 день'!$B:F,4,FALSE)=0," ",VLOOKUP(B196,'1 день'!$B:F,4,FALSE))</f>
        <v> </v>
      </c>
      <c r="F196" s="10">
        <f>VLOOKUP(B196,'1 день'!B:G,5,FALSE)</f>
        <v>319</v>
      </c>
      <c r="G196" s="10">
        <f>VLOOKUP(B196,'1 день'!B:H,6,FALSE)</f>
        <v>2002</v>
      </c>
      <c r="H196" s="12">
        <f>VLOOKUP(B196,'1 день'!F:H,3,FALSE)+VLOOKUP(B196,'2 день'!E:G,3,FALSE)</f>
        <v>0.07952546296296295</v>
      </c>
      <c r="I196" s="10">
        <v>32</v>
      </c>
    </row>
    <row r="197" spans="1:9" ht="15">
      <c r="A197" s="10">
        <v>33</v>
      </c>
      <c r="B197" s="10">
        <v>339</v>
      </c>
      <c r="C197" s="11" t="str">
        <f>VLOOKUP(B197,'1 день'!$B:D,2,FALSE)</f>
        <v>Шушков Станислав </v>
      </c>
      <c r="D197" s="11" t="str">
        <f>VLOOKUP(B197,'1 день'!B:E,3,FALSE)</f>
        <v> Мокеевская СШ </v>
      </c>
      <c r="E197" s="10" t="str">
        <f>IF(VLOOKUP(B197,'1 день'!$B:F,4,FALSE)=0," ",VLOOKUP(B197,'1 день'!$B:F,4,FALSE))</f>
        <v> </v>
      </c>
      <c r="F197" s="10">
        <f>VLOOKUP(B197,'1 день'!B:G,5,FALSE)</f>
        <v>339</v>
      </c>
      <c r="G197" s="10">
        <f>VLOOKUP(B197,'1 день'!B:H,6,FALSE)</f>
        <v>2002</v>
      </c>
      <c r="H197" s="12">
        <f>VLOOKUP(B197,'1 день'!F:H,3,FALSE)+VLOOKUP(B197,'2 день'!E:G,3,FALSE)</f>
        <v>0.11711805555555557</v>
      </c>
      <c r="I197" s="10">
        <v>33</v>
      </c>
    </row>
    <row r="198" spans="1:9" ht="15">
      <c r="A198" s="10">
        <v>34</v>
      </c>
      <c r="B198" s="10">
        <v>355</v>
      </c>
      <c r="C198" s="11" t="str">
        <f>VLOOKUP(B198,'1 день'!$B:D,2,FALSE)</f>
        <v>Емельянов Олег </v>
      </c>
      <c r="D198" s="11" t="str">
        <f>VLOOKUP(B198,'1 день'!B:E,3,FALSE)</f>
        <v> Рыбинск - 26 </v>
      </c>
      <c r="E198" s="10" t="str">
        <f>IF(VLOOKUP(B198,'1 день'!$B:F,4,FALSE)=0," ",VLOOKUP(B198,'1 день'!$B:F,4,FALSE))</f>
        <v>IIIю</v>
      </c>
      <c r="F198" s="10">
        <f>VLOOKUP(B198,'1 день'!B:G,5,FALSE)</f>
        <v>355</v>
      </c>
      <c r="G198" s="10">
        <f>VLOOKUP(B198,'1 день'!B:H,6,FALSE)</f>
        <v>2002</v>
      </c>
      <c r="H198" s="12">
        <f>VLOOKUP(B198,'1 день'!F:H,3,FALSE)+VLOOKUP(B198,'2 день'!E:G,3,FALSE)</f>
        <v>0.13748842592592592</v>
      </c>
      <c r="I198" s="10">
        <v>34</v>
      </c>
    </row>
    <row r="199" spans="1:9" ht="15">
      <c r="A199" s="10">
        <v>35</v>
      </c>
      <c r="B199" s="10">
        <v>363</v>
      </c>
      <c r="C199" s="11" t="str">
        <f>VLOOKUP(B199,'1 день'!$B:D,2,FALSE)</f>
        <v>Демидов Алексей </v>
      </c>
      <c r="D199" s="11" t="str">
        <f>VLOOKUP(B199,'1 день'!B:E,3,FALSE)</f>
        <v> Юный полицейский </v>
      </c>
      <c r="E199" s="10" t="str">
        <f>IF(VLOOKUP(B199,'1 день'!$B:F,4,FALSE)=0," ",VLOOKUP(B199,'1 день'!$B:F,4,FALSE))</f>
        <v>IIIю</v>
      </c>
      <c r="F199" s="10">
        <f>VLOOKUP(B199,'1 день'!B:G,5,FALSE)</f>
        <v>363</v>
      </c>
      <c r="G199" s="10">
        <f>VLOOKUP(B199,'1 день'!B:H,6,FALSE)</f>
        <v>2002</v>
      </c>
      <c r="H199" s="12">
        <f>VLOOKUP(B199,'1 день'!F:H,3,FALSE)+VLOOKUP(B199,'2 день'!E:G,3,FALSE)</f>
        <v>0.1375</v>
      </c>
      <c r="I199" s="10">
        <v>35</v>
      </c>
    </row>
    <row r="200" spans="1:9" ht="15">
      <c r="A200" s="10">
        <v>36</v>
      </c>
      <c r="B200" s="10">
        <v>303</v>
      </c>
      <c r="C200" s="11" t="str">
        <f>VLOOKUP(B200,'1 день'!$B:D,2,FALSE)</f>
        <v>Чеснов Сергей </v>
      </c>
      <c r="D200" s="11" t="str">
        <f>VLOOKUP(B200,'1 день'!B:E,3,FALSE)</f>
        <v> Туношенская СШ </v>
      </c>
      <c r="E200" s="10" t="str">
        <f>IF(VLOOKUP(B200,'1 день'!$B:F,4,FALSE)=0," ",VLOOKUP(B200,'1 день'!$B:F,4,FALSE))</f>
        <v> </v>
      </c>
      <c r="F200" s="10">
        <f>VLOOKUP(B200,'1 день'!B:G,5,FALSE)</f>
        <v>303</v>
      </c>
      <c r="G200" s="10">
        <f>VLOOKUP(B200,'1 день'!B:H,6,FALSE)</f>
        <v>2001</v>
      </c>
      <c r="H200" s="12">
        <f>VLOOKUP(B200,'1 день'!F:H,3,FALSE)+VLOOKUP(B200,'2 день'!E:G,3,FALSE)</f>
        <v>0.1495138888888889</v>
      </c>
      <c r="I200" s="10">
        <v>36</v>
      </c>
    </row>
    <row r="201" spans="1:9" ht="15">
      <c r="A201" s="10">
        <v>37</v>
      </c>
      <c r="B201" s="10">
        <v>311</v>
      </c>
      <c r="C201" s="11" t="str">
        <f>VLOOKUP(B201,'1 день'!$B:D,2,FALSE)</f>
        <v>Лысенко Андрей </v>
      </c>
      <c r="D201" s="11" t="str">
        <f>VLOOKUP(B201,'1 день'!B:E,3,FALSE)</f>
        <v> СОШ-27 </v>
      </c>
      <c r="E201" s="10" t="str">
        <f>IF(VLOOKUP(B201,'1 день'!$B:F,4,FALSE)=0," ",VLOOKUP(B201,'1 день'!$B:F,4,FALSE))</f>
        <v> </v>
      </c>
      <c r="F201" s="10">
        <f>VLOOKUP(B201,'1 день'!B:G,5,FALSE)</f>
        <v>311</v>
      </c>
      <c r="G201" s="10">
        <f>VLOOKUP(B201,'1 день'!B:H,6,FALSE)</f>
        <v>2001</v>
      </c>
      <c r="H201" s="12">
        <f>VLOOKUP(B201,'1 день'!F:H,3,FALSE)+VLOOKUP(B201,'2 день'!E:G,3,FALSE)</f>
        <v>0.15291666666666667</v>
      </c>
      <c r="I201" s="10">
        <v>37</v>
      </c>
    </row>
    <row r="202" spans="1:9" ht="15">
      <c r="A202" s="10">
        <v>38</v>
      </c>
      <c r="B202" s="10">
        <v>341</v>
      </c>
      <c r="C202" s="11" t="str">
        <f>VLOOKUP(B202,'1 день'!$B:D,2,FALSE)</f>
        <v>Балуков Никита </v>
      </c>
      <c r="D202" s="11" t="str">
        <f>VLOOKUP(B202,'1 день'!B:E,3,FALSE)</f>
        <v> Рысь </v>
      </c>
      <c r="E202" s="10" t="str">
        <f>IF(VLOOKUP(B202,'1 день'!$B:F,4,FALSE)=0," ",VLOOKUP(B202,'1 день'!$B:F,4,FALSE))</f>
        <v>IIIю</v>
      </c>
      <c r="F202" s="10">
        <f>VLOOKUP(B202,'1 день'!B:G,5,FALSE)</f>
        <v>341</v>
      </c>
      <c r="G202" s="10">
        <f>VLOOKUP(B202,'1 день'!B:H,6,FALSE)</f>
        <v>2002</v>
      </c>
      <c r="H202" s="12">
        <f>VLOOKUP(B202,'1 день'!F:H,3,FALSE)+VLOOKUP(B202,'2 день'!E:G,3,FALSE)</f>
        <v>0.16063657407407408</v>
      </c>
      <c r="I202" s="10">
        <v>38</v>
      </c>
    </row>
    <row r="203" spans="1:9" ht="15">
      <c r="A203" s="10">
        <v>39</v>
      </c>
      <c r="B203" s="10">
        <v>326</v>
      </c>
      <c r="C203" s="11" t="str">
        <f>VLOOKUP(B203,'1 день'!$B:D,2,FALSE)</f>
        <v>Кузнецов Дмитрий </v>
      </c>
      <c r="D203" s="11" t="str">
        <f>VLOOKUP(B203,'1 день'!B:E,3,FALSE)</f>
        <v> Рысь </v>
      </c>
      <c r="E203" s="10" t="str">
        <f>IF(VLOOKUP(B203,'1 день'!$B:F,4,FALSE)=0," ",VLOOKUP(B203,'1 день'!$B:F,4,FALSE))</f>
        <v>IIIю</v>
      </c>
      <c r="F203" s="10">
        <f>VLOOKUP(B203,'1 день'!B:G,5,FALSE)</f>
        <v>326</v>
      </c>
      <c r="G203" s="10">
        <f>VLOOKUP(B203,'1 день'!B:H,6,FALSE)</f>
        <v>2002</v>
      </c>
      <c r="H203" s="12">
        <f>VLOOKUP(B203,'1 день'!F:H,3,FALSE)+VLOOKUP(B203,'2 день'!E:G,3,FALSE)</f>
        <v>0.16376157407407407</v>
      </c>
      <c r="I203" s="10">
        <v>39</v>
      </c>
    </row>
    <row r="204" spans="1:9" ht="15">
      <c r="A204" s="10">
        <v>40</v>
      </c>
      <c r="B204" s="10">
        <v>323</v>
      </c>
      <c r="C204" s="11" t="str">
        <f>VLOOKUP(B204,'1 день'!$B:D,2,FALSE)</f>
        <v>Смирнов Никита </v>
      </c>
      <c r="D204" s="11" t="str">
        <f>VLOOKUP(B204,'1 день'!B:E,3,FALSE)</f>
        <v> Абрис </v>
      </c>
      <c r="E204" s="10" t="str">
        <f>IF(VLOOKUP(B204,'1 день'!$B:F,4,FALSE)=0," ",VLOOKUP(B204,'1 день'!$B:F,4,FALSE))</f>
        <v> </v>
      </c>
      <c r="F204" s="10">
        <f>VLOOKUP(B204,'1 день'!B:G,5,FALSE)</f>
        <v>323</v>
      </c>
      <c r="G204" s="10">
        <f>VLOOKUP(B204,'1 день'!B:H,6,FALSE)</f>
        <v>2002</v>
      </c>
      <c r="H204" s="12">
        <f>VLOOKUP(B204,'1 день'!F:H,3,FALSE)+VLOOKUP(B204,'2 день'!E:G,3,FALSE)</f>
        <v>0.1641435185185185</v>
      </c>
      <c r="I204" s="10">
        <v>40</v>
      </c>
    </row>
    <row r="205" spans="1:9" ht="15">
      <c r="A205" s="10">
        <v>41</v>
      </c>
      <c r="B205" s="10">
        <v>309</v>
      </c>
      <c r="C205" s="11" t="str">
        <f>VLOOKUP(B205,'1 день'!$B:D,2,FALSE)</f>
        <v>Румянцев Дмитрий </v>
      </c>
      <c r="D205" s="11" t="str">
        <f>VLOOKUP(B205,'1 день'!B:E,3,FALSE)</f>
        <v> СОШ-27 </v>
      </c>
      <c r="E205" s="10" t="str">
        <f>IF(VLOOKUP(B205,'1 день'!$B:F,4,FALSE)=0," ",VLOOKUP(B205,'1 день'!$B:F,4,FALSE))</f>
        <v> </v>
      </c>
      <c r="F205" s="10">
        <f>VLOOKUP(B205,'1 день'!B:G,5,FALSE)</f>
        <v>309</v>
      </c>
      <c r="G205" s="10">
        <f>VLOOKUP(B205,'1 день'!B:H,6,FALSE)</f>
        <v>2001</v>
      </c>
      <c r="H205" s="12">
        <f>VLOOKUP(B205,'1 день'!F:H,3,FALSE)+VLOOKUP(B205,'2 день'!E:G,3,FALSE)</f>
        <v>0.16465277777777776</v>
      </c>
      <c r="I205" s="10">
        <v>41</v>
      </c>
    </row>
    <row r="206" spans="1:9" ht="15">
      <c r="A206" s="10">
        <v>42</v>
      </c>
      <c r="B206" s="10">
        <v>305</v>
      </c>
      <c r="C206" s="11" t="str">
        <f>VLOOKUP(B206,'1 день'!$B:D,2,FALSE)</f>
        <v>Магазов Максим </v>
      </c>
      <c r="D206" s="11" t="str">
        <f>VLOOKUP(B206,'1 день'!B:E,3,FALSE)</f>
        <v> Мокеевская СШ </v>
      </c>
      <c r="E206" s="10" t="str">
        <f>IF(VLOOKUP(B206,'1 день'!$B:F,4,FALSE)=0," ",VLOOKUP(B206,'1 день'!$B:F,4,FALSE))</f>
        <v> </v>
      </c>
      <c r="F206" s="10">
        <f>VLOOKUP(B206,'1 день'!B:G,5,FALSE)</f>
        <v>305</v>
      </c>
      <c r="G206" s="10">
        <f>VLOOKUP(B206,'1 день'!B:H,6,FALSE)</f>
        <v>2002</v>
      </c>
      <c r="H206" s="12">
        <f>VLOOKUP(B206,'1 день'!F:H,3,FALSE)+VLOOKUP(B206,'2 день'!E:G,3,FALSE)</f>
        <v>0.17037037037037037</v>
      </c>
      <c r="I206" s="10">
        <v>42</v>
      </c>
    </row>
    <row r="207" spans="1:9" ht="15">
      <c r="A207" s="10">
        <v>43</v>
      </c>
      <c r="B207" s="10">
        <v>337</v>
      </c>
      <c r="C207" s="11" t="str">
        <f>VLOOKUP(B207,'1 день'!$B:D,2,FALSE)</f>
        <v>Пономарчук Роман </v>
      </c>
      <c r="D207" s="11" t="str">
        <f>VLOOKUP(B207,'1 день'!B:E,3,FALSE)</f>
        <v> Мокеевская СШ </v>
      </c>
      <c r="E207" s="10" t="str">
        <f>IF(VLOOKUP(B207,'1 день'!$B:F,4,FALSE)=0," ",VLOOKUP(B207,'1 день'!$B:F,4,FALSE))</f>
        <v> </v>
      </c>
      <c r="F207" s="10">
        <f>VLOOKUP(B207,'1 день'!B:G,5,FALSE)</f>
        <v>337</v>
      </c>
      <c r="G207" s="10">
        <f>VLOOKUP(B207,'1 день'!B:H,6,FALSE)</f>
        <v>2002</v>
      </c>
      <c r="H207" s="12">
        <f>VLOOKUP(B207,'1 день'!F:H,3,FALSE)+VLOOKUP(B207,'2 день'!E:G,3,FALSE)</f>
        <v>0.17327546296296298</v>
      </c>
      <c r="I207" s="10">
        <v>43</v>
      </c>
    </row>
    <row r="208" spans="1:9" ht="15">
      <c r="A208" s="10">
        <v>44</v>
      </c>
      <c r="B208" s="10">
        <v>353</v>
      </c>
      <c r="C208" s="11" t="str">
        <f>VLOOKUP(B208,'1 день'!$B:D,2,FALSE)</f>
        <v>Козак Сергей </v>
      </c>
      <c r="D208" s="11" t="str">
        <f>VLOOKUP(B208,'1 день'!B:E,3,FALSE)</f>
        <v> СОШ № 7 Тутаев </v>
      </c>
      <c r="E208" s="10" t="str">
        <f>IF(VLOOKUP(B208,'1 день'!$B:F,4,FALSE)=0," ",VLOOKUP(B208,'1 день'!$B:F,4,FALSE))</f>
        <v> </v>
      </c>
      <c r="F208" s="10">
        <f>VLOOKUP(B208,'1 день'!B:G,5,FALSE)</f>
        <v>353</v>
      </c>
      <c r="G208" s="10">
        <f>VLOOKUP(B208,'1 день'!B:H,6,FALSE)</f>
        <v>2002</v>
      </c>
      <c r="H208" s="12">
        <f>VLOOKUP(B208,'1 день'!F:H,3,FALSE)+VLOOKUP(B208,'2 день'!E:G,3,FALSE)</f>
        <v>0.18437499999999998</v>
      </c>
      <c r="I208" s="10">
        <v>44</v>
      </c>
    </row>
    <row r="209" spans="1:9" ht="15">
      <c r="A209" s="10">
        <v>45</v>
      </c>
      <c r="B209" s="10">
        <v>308</v>
      </c>
      <c r="C209" s="11" t="str">
        <f>VLOOKUP(B209,'1 день'!$B:D,2,FALSE)</f>
        <v>Горшков Артём </v>
      </c>
      <c r="D209" s="11" t="str">
        <f>VLOOKUP(B209,'1 день'!B:E,3,FALSE)</f>
        <v> Рысь </v>
      </c>
      <c r="E209" s="10" t="str">
        <f>IF(VLOOKUP(B209,'1 день'!$B:F,4,FALSE)=0," ",VLOOKUP(B209,'1 день'!$B:F,4,FALSE))</f>
        <v> </v>
      </c>
      <c r="F209" s="10">
        <f>VLOOKUP(B209,'1 день'!B:G,5,FALSE)</f>
        <v>308</v>
      </c>
      <c r="G209" s="10">
        <f>VLOOKUP(B209,'1 день'!B:H,6,FALSE)</f>
        <v>2002</v>
      </c>
      <c r="H209" s="12">
        <f>VLOOKUP(B209,'1 день'!F:H,3,FALSE)+VLOOKUP(B209,'2 день'!E:G,3,FALSE)</f>
        <v>0.23520833333333332</v>
      </c>
      <c r="I209" s="10">
        <v>45</v>
      </c>
    </row>
    <row r="210" spans="1:9" ht="15">
      <c r="A210" s="10">
        <v>46</v>
      </c>
      <c r="B210" s="10">
        <v>322</v>
      </c>
      <c r="C210" s="11" t="str">
        <f>VLOOKUP(B210,'1 день'!$B:D,2,FALSE)</f>
        <v>Около-Кулак Андрей </v>
      </c>
      <c r="D210" s="11" t="str">
        <f>VLOOKUP(B210,'1 день'!B:E,3,FALSE)</f>
        <v> СОШ № 7 Тутаев </v>
      </c>
      <c r="E210" s="10" t="str">
        <f>IF(VLOOKUP(B210,'1 день'!$B:F,4,FALSE)=0," ",VLOOKUP(B210,'1 день'!$B:F,4,FALSE))</f>
        <v> </v>
      </c>
      <c r="F210" s="10">
        <f>VLOOKUP(B210,'1 день'!B:G,5,FALSE)</f>
        <v>322</v>
      </c>
      <c r="G210" s="10">
        <f>VLOOKUP(B210,'1 день'!B:H,6,FALSE)</f>
        <v>2002</v>
      </c>
      <c r="H210" s="12">
        <f>VLOOKUP(B210,'1 день'!F:H,3,FALSE)+VLOOKUP(B210,'2 день'!E:G,3,FALSE)</f>
        <v>0.23685185185185187</v>
      </c>
      <c r="I210" s="10">
        <v>46</v>
      </c>
    </row>
    <row r="211" spans="1:9" ht="15">
      <c r="A211" s="10">
        <v>47</v>
      </c>
      <c r="B211" s="10">
        <v>346</v>
      </c>
      <c r="C211" s="11" t="str">
        <f>VLOOKUP(B211,'1 день'!$B:D,2,FALSE)</f>
        <v>Мухин Даниил </v>
      </c>
      <c r="D211" s="11" t="str">
        <f>VLOOKUP(B211,'1 день'!B:E,3,FALSE)</f>
        <v> """Эверест""" </v>
      </c>
      <c r="E211" s="10" t="str">
        <f>IF(VLOOKUP(B211,'1 день'!$B:F,4,FALSE)=0," ",VLOOKUP(B211,'1 день'!$B:F,4,FALSE))</f>
        <v> </v>
      </c>
      <c r="F211" s="10">
        <f>VLOOKUP(B211,'1 день'!B:G,5,FALSE)</f>
        <v>346</v>
      </c>
      <c r="G211" s="10">
        <f>VLOOKUP(B211,'1 день'!B:H,6,FALSE)</f>
        <v>2001</v>
      </c>
      <c r="H211" s="12">
        <f>VLOOKUP(B211,'1 день'!F:H,3,FALSE)+VLOOKUP(B211,'2 день'!E:G,3,FALSE)</f>
        <v>0.23876157407407406</v>
      </c>
      <c r="I211" s="10">
        <v>47</v>
      </c>
    </row>
    <row r="212" spans="1:9" ht="15">
      <c r="A212" s="10">
        <v>48</v>
      </c>
      <c r="B212" s="10">
        <v>347</v>
      </c>
      <c r="C212" s="11" t="str">
        <f>VLOOKUP(B212,'1 день'!$B:D,2,FALSE)</f>
        <v>Солонкин Дмитрий </v>
      </c>
      <c r="D212" s="11" t="str">
        <f>VLOOKUP(B212,'1 день'!B:E,3,FALSE)</f>
        <v> СОШ-27 </v>
      </c>
      <c r="E212" s="10" t="str">
        <f>IF(VLOOKUP(B212,'1 день'!$B:F,4,FALSE)=0," ",VLOOKUP(B212,'1 день'!$B:F,4,FALSE))</f>
        <v> </v>
      </c>
      <c r="F212" s="10">
        <f>VLOOKUP(B212,'1 день'!B:G,5,FALSE)</f>
        <v>347</v>
      </c>
      <c r="G212" s="10">
        <f>VLOOKUP(B212,'1 день'!B:H,6,FALSE)</f>
        <v>2001</v>
      </c>
      <c r="H212" s="12">
        <f>VLOOKUP(B212,'1 день'!F:H,3,FALSE)+VLOOKUP(B212,'2 день'!E:G,3,FALSE)</f>
        <v>0.35060185185185183</v>
      </c>
      <c r="I212" s="10">
        <v>48</v>
      </c>
    </row>
    <row r="213" spans="1:2" ht="18.75">
      <c r="A213" s="6" t="s">
        <v>660</v>
      </c>
      <c r="B213" s="4"/>
    </row>
    <row r="214" spans="1:9" ht="15">
      <c r="A214" s="8" t="s">
        <v>2</v>
      </c>
      <c r="B214" s="8"/>
      <c r="C214" s="8" t="s">
        <v>3</v>
      </c>
      <c r="D214" s="8" t="s">
        <v>4</v>
      </c>
      <c r="E214" s="8" t="s">
        <v>5</v>
      </c>
      <c r="F214" s="8" t="s">
        <v>6</v>
      </c>
      <c r="G214" s="8" t="s">
        <v>7</v>
      </c>
      <c r="H214" s="8" t="s">
        <v>8</v>
      </c>
      <c r="I214" s="8" t="s">
        <v>9</v>
      </c>
    </row>
    <row r="215" spans="1:9" ht="15">
      <c r="A215" s="10">
        <v>1</v>
      </c>
      <c r="B215" s="10">
        <v>535</v>
      </c>
      <c r="C215" s="11" t="str">
        <f>VLOOKUP(B215,'1 день'!$B:D,2,FALSE)</f>
        <v>Пивоваров Вячеслав </v>
      </c>
      <c r="D215" s="11" t="str">
        <f>VLOOKUP(B215,'1 день'!B:E,3,FALSE)</f>
        <v> сош №76 ЦДЮТур и Эк </v>
      </c>
      <c r="E215" s="10" t="str">
        <f>IF(VLOOKUP(B215,'1 день'!$B:F,4,FALSE)=0," ",VLOOKUP(B215,'1 день'!$B:F,4,FALSE))</f>
        <v>III </v>
      </c>
      <c r="F215" s="10">
        <f>VLOOKUP(B215,'1 день'!B:G,5,FALSE)</f>
        <v>535</v>
      </c>
      <c r="G215" s="10">
        <f>VLOOKUP(B215,'1 день'!B:H,6,FALSE)</f>
        <v>1999</v>
      </c>
      <c r="H215" s="12">
        <f>VLOOKUP(B215,'1 день'!F:H,3,FALSE)+VLOOKUP(B215,'2 день'!E:G,3,FALSE)</f>
        <v>0.03297453703703704</v>
      </c>
      <c r="I215" s="10">
        <v>1</v>
      </c>
    </row>
    <row r="216" spans="1:9" ht="15">
      <c r="A216" s="10">
        <v>2</v>
      </c>
      <c r="B216" s="10">
        <v>542</v>
      </c>
      <c r="C216" s="11" t="str">
        <f>VLOOKUP(B216,'1 день'!$B:D,2,FALSE)</f>
        <v>Сарафанников Дмитрий </v>
      </c>
      <c r="D216" s="11" t="str">
        <f>VLOOKUP(B216,'1 день'!B:E,3,FALSE)</f>
        <v> Рыбинск - 26 </v>
      </c>
      <c r="E216" s="10" t="str">
        <f>IF(VLOOKUP(B216,'1 день'!$B:F,4,FALSE)=0," ",VLOOKUP(B216,'1 день'!$B:F,4,FALSE))</f>
        <v>III </v>
      </c>
      <c r="F216" s="10">
        <f>VLOOKUP(B216,'1 день'!B:G,5,FALSE)</f>
        <v>542</v>
      </c>
      <c r="G216" s="10">
        <f>VLOOKUP(B216,'1 день'!B:H,6,FALSE)</f>
        <v>1999</v>
      </c>
      <c r="H216" s="12">
        <f>VLOOKUP(B216,'1 день'!F:H,3,FALSE)+VLOOKUP(B216,'2 день'!E:G,3,FALSE)</f>
        <v>0.03474537037037037</v>
      </c>
      <c r="I216" s="10">
        <v>2</v>
      </c>
    </row>
    <row r="217" spans="1:9" ht="15">
      <c r="A217" s="10">
        <v>3</v>
      </c>
      <c r="B217" s="10">
        <v>533</v>
      </c>
      <c r="C217" s="11" t="str">
        <f>VLOOKUP(B217,'1 день'!$B:D,2,FALSE)</f>
        <v>Болнокин Иван </v>
      </c>
      <c r="D217" s="11" t="str">
        <f>VLOOKUP(B217,'1 день'!B:E,3,FALSE)</f>
        <v> Рыбинск - 26 </v>
      </c>
      <c r="E217" s="10" t="str">
        <f>IF(VLOOKUP(B217,'1 день'!$B:F,4,FALSE)=0," ",VLOOKUP(B217,'1 день'!$B:F,4,FALSE))</f>
        <v>III </v>
      </c>
      <c r="F217" s="10">
        <f>VLOOKUP(B217,'1 день'!B:G,5,FALSE)</f>
        <v>533</v>
      </c>
      <c r="G217" s="10">
        <f>VLOOKUP(B217,'1 день'!B:H,6,FALSE)</f>
        <v>1999</v>
      </c>
      <c r="H217" s="12">
        <f>VLOOKUP(B217,'1 день'!F:H,3,FALSE)+VLOOKUP(B217,'2 день'!E:G,3,FALSE)</f>
        <v>0.03549768518518519</v>
      </c>
      <c r="I217" s="10">
        <v>3</v>
      </c>
    </row>
    <row r="218" spans="1:9" ht="15">
      <c r="A218" s="10">
        <v>4</v>
      </c>
      <c r="B218" s="10">
        <v>513</v>
      </c>
      <c r="C218" s="11" t="str">
        <f>VLOOKUP(B218,'1 день'!$B:D,2,FALSE)</f>
        <v>Новожилов Алексей </v>
      </c>
      <c r="D218" s="11" t="str">
        <f>VLOOKUP(B218,'1 день'!B:E,3,FALSE)</f>
        <v> Рыбинск - 26 </v>
      </c>
      <c r="E218" s="10" t="str">
        <f>IF(VLOOKUP(B218,'1 день'!$B:F,4,FALSE)=0," ",VLOOKUP(B218,'1 день'!$B:F,4,FALSE))</f>
        <v>III </v>
      </c>
      <c r="F218" s="10">
        <f>VLOOKUP(B218,'1 день'!B:G,5,FALSE)</f>
        <v>513</v>
      </c>
      <c r="G218" s="10">
        <f>VLOOKUP(B218,'1 день'!B:H,6,FALSE)</f>
        <v>1999</v>
      </c>
      <c r="H218" s="12">
        <f>VLOOKUP(B218,'1 день'!F:H,3,FALSE)+VLOOKUP(B218,'2 день'!E:G,3,FALSE)</f>
        <v>0.03998842592592593</v>
      </c>
      <c r="I218" s="10">
        <v>4</v>
      </c>
    </row>
    <row r="219" spans="1:9" ht="15">
      <c r="A219" s="10">
        <v>5</v>
      </c>
      <c r="B219" s="10">
        <v>522</v>
      </c>
      <c r="C219" s="11" t="str">
        <f>VLOOKUP(B219,'1 день'!$B:D,2,FALSE)</f>
        <v>Ерофеев Георгий </v>
      </c>
      <c r="D219" s="11" t="str">
        <f>VLOOKUP(B219,'1 день'!B:E,3,FALSE)</f>
        <v> Абрис </v>
      </c>
      <c r="E219" s="10" t="str">
        <f>IF(VLOOKUP(B219,'1 день'!$B:F,4,FALSE)=0," ",VLOOKUP(B219,'1 день'!$B:F,4,FALSE))</f>
        <v>II </v>
      </c>
      <c r="F219" s="10">
        <f>VLOOKUP(B219,'1 день'!B:G,5,FALSE)</f>
        <v>522</v>
      </c>
      <c r="G219" s="10">
        <f>VLOOKUP(B219,'1 день'!B:H,6,FALSE)</f>
        <v>1999</v>
      </c>
      <c r="H219" s="12">
        <f>VLOOKUP(B219,'1 день'!F:H,3,FALSE)+VLOOKUP(B219,'2 день'!E:G,3,FALSE)</f>
        <v>0.04005787037037037</v>
      </c>
      <c r="I219" s="10">
        <v>5</v>
      </c>
    </row>
    <row r="220" spans="1:9" ht="15">
      <c r="A220" s="10">
        <v>6</v>
      </c>
      <c r="B220" s="10">
        <v>507</v>
      </c>
      <c r="C220" s="11" t="str">
        <f>VLOOKUP(B220,'1 день'!$B:D,2,FALSE)</f>
        <v>Индюков Андрей </v>
      </c>
      <c r="D220" s="11" t="str">
        <f>VLOOKUP(B220,'1 день'!B:E,3,FALSE)</f>
        <v> Школа выживания </v>
      </c>
      <c r="E220" s="10" t="str">
        <f>IF(VLOOKUP(B220,'1 день'!$B:F,4,FALSE)=0," ",VLOOKUP(B220,'1 день'!$B:F,4,FALSE))</f>
        <v>IIю </v>
      </c>
      <c r="F220" s="10">
        <f>VLOOKUP(B220,'1 день'!B:G,5,FALSE)</f>
        <v>507</v>
      </c>
      <c r="G220" s="10">
        <f>VLOOKUP(B220,'1 день'!B:H,6,FALSE)</f>
        <v>1999</v>
      </c>
      <c r="H220" s="12">
        <f>VLOOKUP(B220,'1 день'!F:H,3,FALSE)+VLOOKUP(B220,'2 день'!E:G,3,FALSE)</f>
        <v>0.04173611111111111</v>
      </c>
      <c r="I220" s="10">
        <v>6</v>
      </c>
    </row>
    <row r="221" spans="1:9" ht="15">
      <c r="A221" s="10">
        <v>7</v>
      </c>
      <c r="B221" s="10">
        <v>501</v>
      </c>
      <c r="C221" s="11" t="str">
        <f>VLOOKUP(B221,'1 день'!$B:D,2,FALSE)</f>
        <v>Масленицин Тимофей </v>
      </c>
      <c r="D221" s="11" t="str">
        <f>VLOOKUP(B221,'1 день'!B:E,3,FALSE)</f>
        <v> Рыбинск - 26 </v>
      </c>
      <c r="E221" s="10" t="str">
        <f>IF(VLOOKUP(B221,'1 день'!$B:F,4,FALSE)=0," ",VLOOKUP(B221,'1 день'!$B:F,4,FALSE))</f>
        <v>Iю </v>
      </c>
      <c r="F221" s="10">
        <f>VLOOKUP(B221,'1 день'!B:G,5,FALSE)</f>
        <v>501</v>
      </c>
      <c r="G221" s="10">
        <f>VLOOKUP(B221,'1 день'!B:H,6,FALSE)</f>
        <v>2000</v>
      </c>
      <c r="H221" s="12">
        <f>VLOOKUP(B221,'1 день'!F:H,3,FALSE)+VLOOKUP(B221,'2 день'!E:G,3,FALSE)</f>
        <v>0.04461805555555556</v>
      </c>
      <c r="I221" s="10">
        <v>7</v>
      </c>
    </row>
    <row r="222" spans="1:9" ht="15">
      <c r="A222" s="10">
        <v>8</v>
      </c>
      <c r="B222" s="10">
        <v>508</v>
      </c>
      <c r="C222" s="11" t="str">
        <f>VLOOKUP(B222,'1 день'!$B:D,2,FALSE)</f>
        <v>Александров Даниил </v>
      </c>
      <c r="D222" s="11" t="str">
        <f>VLOOKUP(B222,'1 день'!B:E,3,FALSE)</f>
        <v> """Эверест""" </v>
      </c>
      <c r="E222" s="10" t="str">
        <f>IF(VLOOKUP(B222,'1 день'!$B:F,4,FALSE)=0," ",VLOOKUP(B222,'1 день'!$B:F,4,FALSE))</f>
        <v> </v>
      </c>
      <c r="F222" s="10">
        <f>VLOOKUP(B222,'1 день'!B:G,5,FALSE)</f>
        <v>508</v>
      </c>
      <c r="G222" s="10">
        <f>VLOOKUP(B222,'1 день'!B:H,6,FALSE)</f>
        <v>2000</v>
      </c>
      <c r="H222" s="12">
        <f>VLOOKUP(B222,'1 день'!F:H,3,FALSE)+VLOOKUP(B222,'2 день'!E:G,3,FALSE)</f>
        <v>0.04787037037037037</v>
      </c>
      <c r="I222" s="10">
        <v>8</v>
      </c>
    </row>
    <row r="223" spans="1:9" ht="15">
      <c r="A223" s="10">
        <v>9</v>
      </c>
      <c r="B223" s="10">
        <v>538</v>
      </c>
      <c r="C223" s="11" t="str">
        <f>VLOOKUP(B223,'1 день'!$B:D,2,FALSE)</f>
        <v>Зотин Николай </v>
      </c>
      <c r="D223" s="11" t="str">
        <f>VLOOKUP(B223,'1 день'!B:E,3,FALSE)</f>
        <v> МОУ СОШ № 33 </v>
      </c>
      <c r="E223" s="10" t="str">
        <f>IF(VLOOKUP(B223,'1 день'!$B:F,4,FALSE)=0," ",VLOOKUP(B223,'1 день'!$B:F,4,FALSE))</f>
        <v>III </v>
      </c>
      <c r="F223" s="10">
        <f>VLOOKUP(B223,'1 день'!B:G,5,FALSE)</f>
        <v>538</v>
      </c>
      <c r="G223" s="10">
        <f>VLOOKUP(B223,'1 день'!B:H,6,FALSE)</f>
        <v>1999</v>
      </c>
      <c r="H223" s="12">
        <f>VLOOKUP(B223,'1 день'!F:H,3,FALSE)+VLOOKUP(B223,'2 день'!E:G,3,FALSE)</f>
        <v>0.04835648148148148</v>
      </c>
      <c r="I223" s="10">
        <v>9</v>
      </c>
    </row>
    <row r="224" spans="1:9" ht="15">
      <c r="A224" s="10">
        <v>10</v>
      </c>
      <c r="B224" s="10">
        <v>509</v>
      </c>
      <c r="C224" s="11" t="str">
        <f>VLOOKUP(B224,'1 день'!$B:D,2,FALSE)</f>
        <v>Веселов Александр </v>
      </c>
      <c r="D224" s="11" t="str">
        <f>VLOOKUP(B224,'1 день'!B:E,3,FALSE)</f>
        <v> сош №76 ЦДЮТур и Эк </v>
      </c>
      <c r="E224" s="10" t="str">
        <f>IF(VLOOKUP(B224,'1 день'!$B:F,4,FALSE)=0," ",VLOOKUP(B224,'1 день'!$B:F,4,FALSE))</f>
        <v>IIю </v>
      </c>
      <c r="F224" s="10">
        <f>VLOOKUP(B224,'1 день'!B:G,5,FALSE)</f>
        <v>509</v>
      </c>
      <c r="G224" s="10">
        <f>VLOOKUP(B224,'1 день'!B:H,6,FALSE)</f>
        <v>1999</v>
      </c>
      <c r="H224" s="12">
        <f>VLOOKUP(B224,'1 день'!F:H,3,FALSE)+VLOOKUP(B224,'2 день'!E:G,3,FALSE)</f>
        <v>0.05126157407407407</v>
      </c>
      <c r="I224" s="10">
        <v>10</v>
      </c>
    </row>
    <row r="225" spans="1:9" ht="15">
      <c r="A225" s="10">
        <v>11</v>
      </c>
      <c r="B225" s="10">
        <v>536</v>
      </c>
      <c r="C225" s="11" t="str">
        <f>VLOOKUP(B225,'1 день'!$B:D,2,FALSE)</f>
        <v>Хлюстов Илья </v>
      </c>
      <c r="D225" s="11" t="str">
        <f>VLOOKUP(B225,'1 день'!B:E,3,FALSE)</f>
        <v> Рысь </v>
      </c>
      <c r="E225" s="10" t="str">
        <f>IF(VLOOKUP(B225,'1 день'!$B:F,4,FALSE)=0," ",VLOOKUP(B225,'1 день'!$B:F,4,FALSE))</f>
        <v>IIIю</v>
      </c>
      <c r="F225" s="10">
        <f>VLOOKUP(B225,'1 день'!B:G,5,FALSE)</f>
        <v>536</v>
      </c>
      <c r="G225" s="10">
        <f>VLOOKUP(B225,'1 день'!B:H,6,FALSE)</f>
        <v>1999</v>
      </c>
      <c r="H225" s="12">
        <f>VLOOKUP(B225,'1 день'!F:H,3,FALSE)+VLOOKUP(B225,'2 день'!E:G,3,FALSE)</f>
        <v>0.05347222222222222</v>
      </c>
      <c r="I225" s="10">
        <v>11</v>
      </c>
    </row>
    <row r="226" spans="1:9" ht="15">
      <c r="A226" s="10">
        <v>12</v>
      </c>
      <c r="B226" s="10">
        <v>516</v>
      </c>
      <c r="C226" s="11" t="str">
        <f>VLOOKUP(B226,'1 день'!$B:D,2,FALSE)</f>
        <v>Орлов Артём </v>
      </c>
      <c r="D226" s="11" t="str">
        <f>VLOOKUP(B226,'1 день'!B:E,3,FALSE)</f>
        <v> Любим </v>
      </c>
      <c r="E226" s="10" t="str">
        <f>IF(VLOOKUP(B226,'1 день'!$B:F,4,FALSE)=0," ",VLOOKUP(B226,'1 день'!$B:F,4,FALSE))</f>
        <v> </v>
      </c>
      <c r="F226" s="10">
        <f>VLOOKUP(B226,'1 день'!B:G,5,FALSE)</f>
        <v>516</v>
      </c>
      <c r="G226" s="10">
        <f>VLOOKUP(B226,'1 день'!B:H,6,FALSE)</f>
        <v>2000</v>
      </c>
      <c r="H226" s="12">
        <f>VLOOKUP(B226,'1 день'!F:H,3,FALSE)+VLOOKUP(B226,'2 день'!E:G,3,FALSE)</f>
        <v>0.054641203703703706</v>
      </c>
      <c r="I226" s="10">
        <v>12</v>
      </c>
    </row>
    <row r="227" spans="1:9" ht="15">
      <c r="A227" s="10">
        <v>13</v>
      </c>
      <c r="B227" s="10">
        <v>510</v>
      </c>
      <c r="C227" s="11" t="str">
        <f>VLOOKUP(B227,'1 день'!$B:D,2,FALSE)</f>
        <v>Коровин Дмитрий </v>
      </c>
      <c r="D227" s="11" t="str">
        <f>VLOOKUP(B227,'1 день'!B:E,3,FALSE)</f>
        <v> Абрис </v>
      </c>
      <c r="E227" s="10" t="str">
        <f>IF(VLOOKUP(B227,'1 день'!$B:F,4,FALSE)=0," ",VLOOKUP(B227,'1 день'!$B:F,4,FALSE))</f>
        <v> </v>
      </c>
      <c r="F227" s="10">
        <f>VLOOKUP(B227,'1 день'!B:G,5,FALSE)</f>
        <v>510</v>
      </c>
      <c r="G227" s="10">
        <f>VLOOKUP(B227,'1 день'!B:H,6,FALSE)</f>
        <v>2000</v>
      </c>
      <c r="H227" s="12">
        <f>VLOOKUP(B227,'1 день'!F:H,3,FALSE)+VLOOKUP(B227,'2 день'!E:G,3,FALSE)</f>
        <v>0.05494212962962963</v>
      </c>
      <c r="I227" s="10">
        <v>13</v>
      </c>
    </row>
    <row r="228" spans="1:9" ht="15">
      <c r="A228" s="10">
        <v>14</v>
      </c>
      <c r="B228" s="10">
        <v>519</v>
      </c>
      <c r="C228" s="11" t="str">
        <f>VLOOKUP(B228,'1 день'!$B:D,2,FALSE)</f>
        <v>Панов Михаил </v>
      </c>
      <c r="D228" s="11" t="str">
        <f>VLOOKUP(B228,'1 день'!B:E,3,FALSE)</f>
        <v> Школа выживания </v>
      </c>
      <c r="E228" s="10" t="str">
        <f>IF(VLOOKUP(B228,'1 день'!$B:F,4,FALSE)=0," ",VLOOKUP(B228,'1 день'!$B:F,4,FALSE))</f>
        <v> </v>
      </c>
      <c r="F228" s="10">
        <f>VLOOKUP(B228,'1 день'!B:G,5,FALSE)</f>
        <v>519</v>
      </c>
      <c r="G228" s="10">
        <f>VLOOKUP(B228,'1 день'!B:H,6,FALSE)</f>
        <v>1999</v>
      </c>
      <c r="H228" s="12">
        <f>VLOOKUP(B228,'1 день'!F:H,3,FALSE)+VLOOKUP(B228,'2 день'!E:G,3,FALSE)</f>
        <v>0.05849537037037038</v>
      </c>
      <c r="I228" s="10">
        <v>14</v>
      </c>
    </row>
    <row r="229" spans="1:9" ht="15">
      <c r="A229" s="10">
        <v>15</v>
      </c>
      <c r="B229" s="10">
        <v>527</v>
      </c>
      <c r="C229" s="11" t="str">
        <f>VLOOKUP(B229,'1 день'!$B:D,2,FALSE)</f>
        <v>Буданов Александр </v>
      </c>
      <c r="D229" s="11" t="str">
        <f>VLOOKUP(B229,'1 день'!B:E,3,FALSE)</f>
        <v> Мокеевская СШ </v>
      </c>
      <c r="E229" s="10" t="str">
        <f>IF(VLOOKUP(B229,'1 день'!$B:F,4,FALSE)=0," ",VLOOKUP(B229,'1 день'!$B:F,4,FALSE))</f>
        <v> </v>
      </c>
      <c r="F229" s="10">
        <f>VLOOKUP(B229,'1 день'!B:G,5,FALSE)</f>
        <v>527</v>
      </c>
      <c r="G229" s="10">
        <f>VLOOKUP(B229,'1 день'!B:H,6,FALSE)</f>
        <v>2000</v>
      </c>
      <c r="H229" s="12">
        <f>VLOOKUP(B229,'1 день'!F:H,3,FALSE)+VLOOKUP(B229,'2 день'!E:G,3,FALSE)</f>
        <v>0.05935185185185185</v>
      </c>
      <c r="I229" s="10">
        <v>15</v>
      </c>
    </row>
    <row r="230" spans="1:9" ht="15">
      <c r="A230" s="10">
        <v>16</v>
      </c>
      <c r="B230" s="10">
        <v>518</v>
      </c>
      <c r="C230" s="11" t="str">
        <f>VLOOKUP(B230,'1 день'!$B:D,2,FALSE)</f>
        <v>Тимофеев Владимир </v>
      </c>
      <c r="D230" s="11" t="str">
        <f>VLOOKUP(B230,'1 день'!B:E,3,FALSE)</f>
        <v> Любим </v>
      </c>
      <c r="E230" s="10" t="str">
        <f>IF(VLOOKUP(B230,'1 день'!$B:F,4,FALSE)=0," ",VLOOKUP(B230,'1 день'!$B:F,4,FALSE))</f>
        <v> </v>
      </c>
      <c r="F230" s="10">
        <f>VLOOKUP(B230,'1 день'!B:G,5,FALSE)</f>
        <v>518</v>
      </c>
      <c r="G230" s="10">
        <f>VLOOKUP(B230,'1 день'!B:H,6,FALSE)</f>
        <v>2000</v>
      </c>
      <c r="H230" s="12">
        <f>VLOOKUP(B230,'1 день'!F:H,3,FALSE)+VLOOKUP(B230,'2 день'!E:G,3,FALSE)</f>
        <v>0.06359953703703704</v>
      </c>
      <c r="I230" s="10">
        <v>16</v>
      </c>
    </row>
    <row r="231" spans="1:9" ht="15">
      <c r="A231" s="10">
        <v>17</v>
      </c>
      <c r="B231" s="10">
        <v>530</v>
      </c>
      <c r="C231" s="11" t="str">
        <f>VLOOKUP(B231,'1 день'!$B:D,2,FALSE)</f>
        <v>Валинчюс Владимир </v>
      </c>
      <c r="D231" s="11" t="str">
        <f>VLOOKUP(B231,'1 день'!B:E,3,FALSE)</f>
        <v> сош №76 ЦДЮТур и Эк </v>
      </c>
      <c r="E231" s="10" t="str">
        <f>IF(VLOOKUP(B231,'1 день'!$B:F,4,FALSE)=0," ",VLOOKUP(B231,'1 день'!$B:F,4,FALSE))</f>
        <v>IIю </v>
      </c>
      <c r="F231" s="10">
        <f>VLOOKUP(B231,'1 день'!B:G,5,FALSE)</f>
        <v>530</v>
      </c>
      <c r="G231" s="10">
        <f>VLOOKUP(B231,'1 день'!B:H,6,FALSE)</f>
        <v>1999</v>
      </c>
      <c r="H231" s="12">
        <f>VLOOKUP(B231,'1 день'!F:H,3,FALSE)+VLOOKUP(B231,'2 день'!E:G,3,FALSE)</f>
        <v>0.0675</v>
      </c>
      <c r="I231" s="10">
        <v>17</v>
      </c>
    </row>
    <row r="232" spans="1:9" ht="15">
      <c r="A232" s="10">
        <v>18</v>
      </c>
      <c r="B232" s="10">
        <v>512</v>
      </c>
      <c r="C232" s="11" t="str">
        <f>VLOOKUP(B232,'1 день'!$B:D,2,FALSE)</f>
        <v>Алексеев Сергей </v>
      </c>
      <c r="D232" s="11" t="str">
        <f>VLOOKUP(B232,'1 день'!B:E,3,FALSE)</f>
        <v> МОУ Болтинская СОШ </v>
      </c>
      <c r="E232" s="10" t="str">
        <f>IF(VLOOKUP(B232,'1 день'!$B:F,4,FALSE)=0," ",VLOOKUP(B232,'1 день'!$B:F,4,FALSE))</f>
        <v>IIIю</v>
      </c>
      <c r="F232" s="10">
        <f>VLOOKUP(B232,'1 день'!B:G,5,FALSE)</f>
        <v>512</v>
      </c>
      <c r="G232" s="10">
        <f>VLOOKUP(B232,'1 день'!B:H,6,FALSE)</f>
        <v>2000</v>
      </c>
      <c r="H232" s="12">
        <f>VLOOKUP(B232,'1 день'!F:H,3,FALSE)+VLOOKUP(B232,'2 день'!E:G,3,FALSE)</f>
        <v>0.07047453703703704</v>
      </c>
      <c r="I232" s="10">
        <v>18</v>
      </c>
    </row>
    <row r="233" spans="1:9" ht="15">
      <c r="A233" s="10">
        <v>19</v>
      </c>
      <c r="B233" s="10">
        <v>517</v>
      </c>
      <c r="C233" s="11" t="str">
        <f>VLOOKUP(B233,'1 день'!$B:D,2,FALSE)</f>
        <v>Галочкин Александр </v>
      </c>
      <c r="D233" s="11" t="str">
        <f>VLOOKUP(B233,'1 день'!B:E,3,FALSE)</f>
        <v> МОУ СОШ № 33 </v>
      </c>
      <c r="E233" s="10" t="str">
        <f>IF(VLOOKUP(B233,'1 день'!$B:F,4,FALSE)=0," ",VLOOKUP(B233,'1 день'!$B:F,4,FALSE))</f>
        <v> </v>
      </c>
      <c r="F233" s="10">
        <f>VLOOKUP(B233,'1 день'!B:G,5,FALSE)</f>
        <v>517</v>
      </c>
      <c r="G233" s="10">
        <f>VLOOKUP(B233,'1 день'!B:H,6,FALSE)</f>
        <v>1999</v>
      </c>
      <c r="H233" s="12">
        <f>VLOOKUP(B233,'1 день'!F:H,3,FALSE)+VLOOKUP(B233,'2 день'!E:G,3,FALSE)</f>
        <v>0.07314814814814814</v>
      </c>
      <c r="I233" s="10">
        <v>19</v>
      </c>
    </row>
    <row r="234" spans="1:9" ht="15">
      <c r="A234" s="10">
        <v>20</v>
      </c>
      <c r="B234" s="10">
        <v>539</v>
      </c>
      <c r="C234" s="11" t="str">
        <f>VLOOKUP(B234,'1 день'!$B:D,2,FALSE)</f>
        <v>Доброклонов Александр </v>
      </c>
      <c r="D234" s="11" t="str">
        <f>VLOOKUP(B234,'1 день'!B:E,3,FALSE)</f>
        <v> Школа выживания </v>
      </c>
      <c r="E234" s="10" t="str">
        <f>IF(VLOOKUP(B234,'1 день'!$B:F,4,FALSE)=0," ",VLOOKUP(B234,'1 день'!$B:F,4,FALSE))</f>
        <v>IIю </v>
      </c>
      <c r="F234" s="10">
        <f>VLOOKUP(B234,'1 день'!B:G,5,FALSE)</f>
        <v>539</v>
      </c>
      <c r="G234" s="10">
        <f>VLOOKUP(B234,'1 день'!B:H,6,FALSE)</f>
        <v>1999</v>
      </c>
      <c r="H234" s="12">
        <f>VLOOKUP(B234,'1 день'!F:H,3,FALSE)+VLOOKUP(B234,'2 день'!E:G,3,FALSE)</f>
        <v>0.07788194444444445</v>
      </c>
      <c r="I234" s="10">
        <v>20</v>
      </c>
    </row>
    <row r="235" spans="1:9" ht="15">
      <c r="A235" s="10">
        <v>21</v>
      </c>
      <c r="B235" s="10">
        <v>505</v>
      </c>
      <c r="C235" s="11" t="str">
        <f>VLOOKUP(B235,'1 день'!$B:D,2,FALSE)</f>
        <v>Исалимов Артём </v>
      </c>
      <c r="D235" s="11" t="str">
        <f>VLOOKUP(B235,'1 день'!B:E,3,FALSE)</f>
        <v> Туношенская СШ </v>
      </c>
      <c r="E235" s="10" t="str">
        <f>IF(VLOOKUP(B235,'1 день'!$B:F,4,FALSE)=0," ",VLOOKUP(B235,'1 день'!$B:F,4,FALSE))</f>
        <v> </v>
      </c>
      <c r="F235" s="10">
        <f>VLOOKUP(B235,'1 день'!B:G,5,FALSE)</f>
        <v>505</v>
      </c>
      <c r="G235" s="10">
        <f>VLOOKUP(B235,'1 день'!B:H,6,FALSE)</f>
        <v>1999</v>
      </c>
      <c r="H235" s="12">
        <f>VLOOKUP(B235,'1 день'!F:H,3,FALSE)+VLOOKUP(B235,'2 день'!E:G,3,FALSE)</f>
        <v>0.08</v>
      </c>
      <c r="I235" s="10">
        <v>21</v>
      </c>
    </row>
    <row r="236" spans="1:9" ht="15">
      <c r="A236" s="10">
        <v>22</v>
      </c>
      <c r="B236" s="10">
        <v>521</v>
      </c>
      <c r="C236" s="11" t="str">
        <f>VLOOKUP(B236,'1 день'!$B:D,2,FALSE)</f>
        <v>Барыкин Егор </v>
      </c>
      <c r="D236" s="11" t="str">
        <f>VLOOKUP(B236,'1 день'!B:E,3,FALSE)</f>
        <v> Школа выживания </v>
      </c>
      <c r="E236" s="10" t="str">
        <f>IF(VLOOKUP(B236,'1 день'!$B:F,4,FALSE)=0," ",VLOOKUP(B236,'1 день'!$B:F,4,FALSE))</f>
        <v> </v>
      </c>
      <c r="F236" s="10">
        <f>VLOOKUP(B236,'1 день'!B:G,5,FALSE)</f>
        <v>521</v>
      </c>
      <c r="G236" s="10">
        <f>VLOOKUP(B236,'1 день'!B:H,6,FALSE)</f>
        <v>2000</v>
      </c>
      <c r="H236" s="12">
        <f>VLOOKUP(B236,'1 день'!F:H,3,FALSE)+VLOOKUP(B236,'2 день'!E:G,3,FALSE)</f>
        <v>0.0807638888888889</v>
      </c>
      <c r="I236" s="10">
        <v>22</v>
      </c>
    </row>
    <row r="237" spans="1:9" ht="15">
      <c r="A237" s="10">
        <v>23</v>
      </c>
      <c r="B237" s="10">
        <v>503</v>
      </c>
      <c r="C237" s="11" t="str">
        <f>VLOOKUP(B237,'1 день'!$B:D,2,FALSE)</f>
        <v>Пермяков Дмитрий </v>
      </c>
      <c r="D237" s="11" t="str">
        <f>VLOOKUP(B237,'1 день'!B:E,3,FALSE)</f>
        <v> Школа выживания </v>
      </c>
      <c r="E237" s="10" t="str">
        <f>IF(VLOOKUP(B237,'1 день'!$B:F,4,FALSE)=0," ",VLOOKUP(B237,'1 день'!$B:F,4,FALSE))</f>
        <v> </v>
      </c>
      <c r="F237" s="10">
        <f>VLOOKUP(B237,'1 день'!B:G,5,FALSE)</f>
        <v>503</v>
      </c>
      <c r="G237" s="10">
        <f>VLOOKUP(B237,'1 день'!B:H,6,FALSE)</f>
        <v>2000</v>
      </c>
      <c r="H237" s="12">
        <f>VLOOKUP(B237,'1 день'!F:H,3,FALSE)+VLOOKUP(B237,'2 день'!E:G,3,FALSE)</f>
        <v>0.0816087962962963</v>
      </c>
      <c r="I237" s="10">
        <v>23</v>
      </c>
    </row>
    <row r="238" spans="1:9" ht="15">
      <c r="A238" s="10">
        <v>24</v>
      </c>
      <c r="B238" s="10">
        <v>524</v>
      </c>
      <c r="C238" s="11" t="str">
        <f>VLOOKUP(B238,'1 день'!$B:D,2,FALSE)</f>
        <v>Тараканов Антон </v>
      </c>
      <c r="D238" s="11" t="str">
        <f>VLOOKUP(B238,'1 день'!B:E,3,FALSE)</f>
        <v> """Эверест""" </v>
      </c>
      <c r="E238" s="10" t="str">
        <f>IF(VLOOKUP(B238,'1 день'!$B:F,4,FALSE)=0," ",VLOOKUP(B238,'1 день'!$B:F,4,FALSE))</f>
        <v> </v>
      </c>
      <c r="F238" s="10">
        <f>VLOOKUP(B238,'1 день'!B:G,5,FALSE)</f>
        <v>524</v>
      </c>
      <c r="G238" s="10">
        <f>VLOOKUP(B238,'1 день'!B:H,6,FALSE)</f>
        <v>2000</v>
      </c>
      <c r="H238" s="12">
        <f>VLOOKUP(B238,'1 день'!F:H,3,FALSE)+VLOOKUP(B238,'2 день'!E:G,3,FALSE)</f>
        <v>0.09177083333333333</v>
      </c>
      <c r="I238" s="10">
        <v>24</v>
      </c>
    </row>
    <row r="239" spans="1:9" ht="15">
      <c r="A239" s="10">
        <v>25</v>
      </c>
      <c r="B239" s="10">
        <v>531</v>
      </c>
      <c r="C239" s="11" t="str">
        <f>VLOOKUP(B239,'1 день'!$B:D,2,FALSE)</f>
        <v>Тазиков Дмитрий </v>
      </c>
      <c r="D239" s="11" t="str">
        <f>VLOOKUP(B239,'1 день'!B:E,3,FALSE)</f>
        <v> СОШ № 7 Тутаев </v>
      </c>
      <c r="E239" s="10" t="str">
        <f>IF(VLOOKUP(B239,'1 день'!$B:F,4,FALSE)=0," ",VLOOKUP(B239,'1 день'!$B:F,4,FALSE))</f>
        <v> </v>
      </c>
      <c r="F239" s="10">
        <f>VLOOKUP(B239,'1 день'!B:G,5,FALSE)</f>
        <v>531</v>
      </c>
      <c r="G239" s="10">
        <f>VLOOKUP(B239,'1 день'!B:H,6,FALSE)</f>
        <v>2000</v>
      </c>
      <c r="H239" s="12">
        <f>VLOOKUP(B239,'1 день'!F:H,3,FALSE)+VLOOKUP(B239,'2 день'!E:G,3,FALSE)</f>
        <v>0.11658564814814815</v>
      </c>
      <c r="I239" s="10">
        <v>25</v>
      </c>
    </row>
    <row r="240" spans="1:9" ht="15">
      <c r="A240" s="10">
        <v>26</v>
      </c>
      <c r="B240" s="10">
        <v>525</v>
      </c>
      <c r="C240" s="11" t="str">
        <f>VLOOKUP(B240,'1 день'!$B:D,2,FALSE)</f>
        <v>Ковалёв Антон </v>
      </c>
      <c r="D240" s="11" t="str">
        <f>VLOOKUP(B240,'1 день'!B:E,3,FALSE)</f>
        <v> Мокеевская СШ </v>
      </c>
      <c r="E240" s="10" t="str">
        <f>IF(VLOOKUP(B240,'1 день'!$B:F,4,FALSE)=0," ",VLOOKUP(B240,'1 день'!$B:F,4,FALSE))</f>
        <v> </v>
      </c>
      <c r="F240" s="10">
        <f>VLOOKUP(B240,'1 день'!B:G,5,FALSE)</f>
        <v>525</v>
      </c>
      <c r="G240" s="10">
        <f>VLOOKUP(B240,'1 день'!B:H,6,FALSE)</f>
        <v>2000</v>
      </c>
      <c r="H240" s="12">
        <f>VLOOKUP(B240,'1 день'!F:H,3,FALSE)+VLOOKUP(B240,'2 день'!E:G,3,FALSE)</f>
        <v>0.11854166666666667</v>
      </c>
      <c r="I240" s="10">
        <v>26</v>
      </c>
    </row>
    <row r="241" spans="1:9" ht="15">
      <c r="A241" s="10">
        <v>27</v>
      </c>
      <c r="B241" s="10">
        <v>528</v>
      </c>
      <c r="C241" s="11" t="str">
        <f>VLOOKUP(B241,'1 день'!$B:D,2,FALSE)</f>
        <v>Безруких Дмитрий </v>
      </c>
      <c r="D241" s="11" t="str">
        <f>VLOOKUP(B241,'1 день'!B:E,3,FALSE)</f>
        <v> СОШ-27 </v>
      </c>
      <c r="E241" s="10" t="str">
        <f>IF(VLOOKUP(B241,'1 день'!$B:F,4,FALSE)=0," ",VLOOKUP(B241,'1 день'!$B:F,4,FALSE))</f>
        <v> </v>
      </c>
      <c r="F241" s="10">
        <f>VLOOKUP(B241,'1 день'!B:G,5,FALSE)</f>
        <v>528</v>
      </c>
      <c r="G241" s="10">
        <f>VLOOKUP(B241,'1 день'!B:H,6,FALSE)</f>
        <v>2000</v>
      </c>
      <c r="H241" s="12">
        <f>VLOOKUP(B241,'1 день'!F:H,3,FALSE)+VLOOKUP(B241,'2 день'!E:G,3,FALSE)</f>
        <v>0.16237268518518516</v>
      </c>
      <c r="I241" s="10">
        <v>27</v>
      </c>
    </row>
    <row r="242" spans="1:9" ht="15">
      <c r="A242" s="10">
        <v>28</v>
      </c>
      <c r="B242" s="10">
        <v>534</v>
      </c>
      <c r="C242" s="11" t="str">
        <f>VLOOKUP(B242,'1 день'!$B:D,2,FALSE)</f>
        <v>Ибрагимов Эльнур </v>
      </c>
      <c r="D242" s="11" t="str">
        <f>VLOOKUP(B242,'1 день'!B:E,3,FALSE)</f>
        <v> СОШ-27 </v>
      </c>
      <c r="E242" s="10" t="str">
        <f>IF(VLOOKUP(B242,'1 день'!$B:F,4,FALSE)=0," ",VLOOKUP(B242,'1 день'!$B:F,4,FALSE))</f>
        <v> </v>
      </c>
      <c r="F242" s="10">
        <f>VLOOKUP(B242,'1 день'!B:G,5,FALSE)</f>
        <v>534</v>
      </c>
      <c r="G242" s="10">
        <f>VLOOKUP(B242,'1 день'!B:H,6,FALSE)</f>
        <v>2000</v>
      </c>
      <c r="H242" s="12">
        <f>VLOOKUP(B242,'1 день'!F:H,3,FALSE)+VLOOKUP(B242,'2 день'!E:G,3,FALSE)</f>
        <v>0.1640740740740741</v>
      </c>
      <c r="I242" s="10">
        <v>28</v>
      </c>
    </row>
    <row r="243" spans="1:9" ht="15">
      <c r="A243" s="10">
        <v>29</v>
      </c>
      <c r="B243" s="10">
        <v>502</v>
      </c>
      <c r="C243" s="11" t="str">
        <f>VLOOKUP(B243,'1 день'!$B:D,2,FALSE)</f>
        <v>Кабанов Александр </v>
      </c>
      <c r="D243" s="11" t="str">
        <f>VLOOKUP(B243,'1 день'!B:E,3,FALSE)</f>
        <v> Любим </v>
      </c>
      <c r="E243" s="10" t="str">
        <f>IF(VLOOKUP(B243,'1 день'!$B:F,4,FALSE)=0," ",VLOOKUP(B243,'1 день'!$B:F,4,FALSE))</f>
        <v> </v>
      </c>
      <c r="F243" s="10">
        <f>VLOOKUP(B243,'1 день'!B:G,5,FALSE)</f>
        <v>502</v>
      </c>
      <c r="G243" s="10">
        <f>VLOOKUP(B243,'1 день'!B:H,6,FALSE)</f>
        <v>2000</v>
      </c>
      <c r="H243" s="12">
        <f>VLOOKUP(B243,'1 день'!F:H,3,FALSE)+VLOOKUP(B243,'2 день'!E:G,3,FALSE)</f>
        <v>0.17135416666666667</v>
      </c>
      <c r="I243" s="10">
        <v>29</v>
      </c>
    </row>
    <row r="244" spans="1:9" ht="15">
      <c r="A244" s="10">
        <v>30</v>
      </c>
      <c r="B244" s="10">
        <v>529</v>
      </c>
      <c r="C244" s="11" t="str">
        <f>VLOOKUP(B244,'1 день'!$B:D,2,FALSE)</f>
        <v>Серков Даниил </v>
      </c>
      <c r="D244" s="11" t="str">
        <f>VLOOKUP(B244,'1 день'!B:E,3,FALSE)</f>
        <v> Любим </v>
      </c>
      <c r="E244" s="10" t="str">
        <f>IF(VLOOKUP(B244,'1 день'!$B:F,4,FALSE)=0," ",VLOOKUP(B244,'1 день'!$B:F,4,FALSE))</f>
        <v> </v>
      </c>
      <c r="F244" s="10">
        <f>VLOOKUP(B244,'1 день'!B:G,5,FALSE)</f>
        <v>529</v>
      </c>
      <c r="G244" s="10">
        <f>VLOOKUP(B244,'1 день'!B:H,6,FALSE)</f>
        <v>1999</v>
      </c>
      <c r="H244" s="12">
        <f>VLOOKUP(B244,'1 день'!F:H,3,FALSE)+VLOOKUP(B244,'2 день'!E:G,3,FALSE)</f>
        <v>0.18982638888888886</v>
      </c>
      <c r="I244" s="10">
        <v>30</v>
      </c>
    </row>
    <row r="245" spans="1:9" ht="15">
      <c r="A245" s="10">
        <v>31</v>
      </c>
      <c r="B245" s="10">
        <v>506</v>
      </c>
      <c r="C245" s="11" t="str">
        <f>VLOOKUP(B245,'1 день'!$B:D,2,FALSE)</f>
        <v>Разухин Илья </v>
      </c>
      <c r="D245" s="11" t="str">
        <f>VLOOKUP(B245,'1 день'!B:E,3,FALSE)</f>
        <v> СОШ-27 </v>
      </c>
      <c r="E245" s="10" t="str">
        <f>IF(VLOOKUP(B245,'1 день'!$B:F,4,FALSE)=0," ",VLOOKUP(B245,'1 день'!$B:F,4,FALSE))</f>
        <v> </v>
      </c>
      <c r="F245" s="10">
        <f>VLOOKUP(B245,'1 день'!B:G,5,FALSE)</f>
        <v>506</v>
      </c>
      <c r="G245" s="10">
        <f>VLOOKUP(B245,'1 день'!B:H,6,FALSE)</f>
        <v>2000</v>
      </c>
      <c r="H245" s="12">
        <f>VLOOKUP(B245,'1 день'!F:H,3,FALSE)+VLOOKUP(B245,'2 день'!E:G,3,FALSE)</f>
        <v>0.19368055555555555</v>
      </c>
      <c r="I245" s="10">
        <v>31</v>
      </c>
    </row>
    <row r="246" spans="1:9" ht="15">
      <c r="A246" s="10">
        <v>32</v>
      </c>
      <c r="B246" s="10">
        <v>526</v>
      </c>
      <c r="C246" s="11" t="str">
        <f>VLOOKUP(B246,'1 день'!$B:D,2,FALSE)</f>
        <v>Лебедев Юрий </v>
      </c>
      <c r="D246" s="11" t="str">
        <f>VLOOKUP(B246,'1 день'!B:E,3,FALSE)</f>
        <v> "МОУ Филипповская оо</v>
      </c>
      <c r="E246" s="10" t="str">
        <f>IF(VLOOKUP(B246,'1 день'!$B:F,4,FALSE)=0," ",VLOOKUP(B246,'1 день'!$B:F,4,FALSE))</f>
        <v> </v>
      </c>
      <c r="F246" s="10">
        <f>VLOOKUP(B246,'1 день'!B:G,5,FALSE)</f>
        <v>526</v>
      </c>
      <c r="G246" s="10">
        <f>VLOOKUP(B246,'1 день'!B:H,6,FALSE)</f>
        <v>2000</v>
      </c>
      <c r="H246" s="12">
        <f>VLOOKUP(B246,'1 день'!F:H,3,FALSE)+VLOOKUP(B246,'2 день'!E:G,3,FALSE)</f>
        <v>0.21127314814814813</v>
      </c>
      <c r="I246" s="10">
        <v>32</v>
      </c>
    </row>
    <row r="247" spans="1:9" ht="15">
      <c r="A247" s="10">
        <v>33</v>
      </c>
      <c r="B247" s="10">
        <v>540</v>
      </c>
      <c r="C247" s="11" t="str">
        <f>VLOOKUP(B247,'1 день'!$B:D,2,FALSE)</f>
        <v>Пухов Михаил </v>
      </c>
      <c r="D247" s="11" t="str">
        <f>VLOOKUP(B247,'1 день'!B:E,3,FALSE)</f>
        <v> "МОУ Филипповская оо</v>
      </c>
      <c r="E247" s="10" t="str">
        <f>IF(VLOOKUP(B247,'1 день'!$B:F,4,FALSE)=0," ",VLOOKUP(B247,'1 день'!$B:F,4,FALSE))</f>
        <v> </v>
      </c>
      <c r="F247" s="10">
        <f>VLOOKUP(B247,'1 день'!B:G,5,FALSE)</f>
        <v>540</v>
      </c>
      <c r="G247" s="10">
        <f>VLOOKUP(B247,'1 день'!B:H,6,FALSE)</f>
        <v>2000</v>
      </c>
      <c r="H247" s="12">
        <f>VLOOKUP(B247,'1 день'!F:H,3,FALSE)+VLOOKUP(B247,'2 день'!E:G,3,FALSE)</f>
        <v>0.29256944444444444</v>
      </c>
      <c r="I247" s="10">
        <v>33</v>
      </c>
    </row>
    <row r="248" spans="1:9" ht="15">
      <c r="A248" s="10">
        <v>34</v>
      </c>
      <c r="B248" s="10">
        <v>532</v>
      </c>
      <c r="C248" s="11" t="str">
        <f>VLOOKUP(B248,'1 день'!$B:D,2,FALSE)</f>
        <v>Шевченко Александр </v>
      </c>
      <c r="D248" s="11" t="str">
        <f>VLOOKUP(B248,'1 день'!B:E,3,FALSE)</f>
        <v> СОШ-27 </v>
      </c>
      <c r="E248" s="10" t="str">
        <f>IF(VLOOKUP(B248,'1 день'!$B:F,4,FALSE)=0," ",VLOOKUP(B248,'1 день'!$B:F,4,FALSE))</f>
        <v> </v>
      </c>
      <c r="F248" s="10">
        <f>VLOOKUP(B248,'1 день'!B:G,5,FALSE)</f>
        <v>532</v>
      </c>
      <c r="G248" s="10">
        <f>VLOOKUP(B248,'1 день'!B:H,6,FALSE)</f>
        <v>2000</v>
      </c>
      <c r="H248" s="12">
        <f>VLOOKUP(B248,'1 день'!F:H,3,FALSE)+VLOOKUP(B248,'2 день'!E:G,3,FALSE)</f>
        <v>0.31690972222222225</v>
      </c>
      <c r="I248" s="10">
        <v>34</v>
      </c>
    </row>
    <row r="249" spans="1:9" ht="15">
      <c r="A249" s="10">
        <v>35</v>
      </c>
      <c r="B249" s="10">
        <v>520</v>
      </c>
      <c r="C249" s="11" t="str">
        <f>VLOOKUP(B249,'1 день'!$B:D,2,FALSE)</f>
        <v>Полетаев Никита </v>
      </c>
      <c r="D249" s="11" t="str">
        <f>VLOOKUP(B249,'1 день'!B:E,3,FALSE)</f>
        <v> """Эверест""" </v>
      </c>
      <c r="E249" s="10" t="str">
        <f>IF(VLOOKUP(B249,'1 день'!$B:F,4,FALSE)=0," ",VLOOKUP(B249,'1 день'!$B:F,4,FALSE))</f>
        <v> </v>
      </c>
      <c r="F249" s="10">
        <f>VLOOKUP(B249,'1 день'!B:G,5,FALSE)</f>
        <v>520</v>
      </c>
      <c r="G249" s="10">
        <f>VLOOKUP(B249,'1 день'!B:H,6,FALSE)</f>
        <v>2000</v>
      </c>
      <c r="H249" s="12">
        <f>VLOOKUP(B249,'1 день'!F:H,3,FALSE)+VLOOKUP(B249,'2 день'!E:G,3,FALSE)</f>
        <v>0.32212962962962965</v>
      </c>
      <c r="I249" s="10">
        <v>35</v>
      </c>
    </row>
    <row r="250" spans="1:9" ht="15">
      <c r="A250" s="10">
        <v>36</v>
      </c>
      <c r="B250" s="10">
        <v>504</v>
      </c>
      <c r="C250" s="11" t="str">
        <f>VLOOKUP(B250,'1 день'!$B:D,2,FALSE)</f>
        <v>Румянцев Руслан </v>
      </c>
      <c r="D250" s="11" t="str">
        <f>VLOOKUP(B250,'1 день'!B:E,3,FALSE)</f>
        <v> "МОУ Филипповская оо</v>
      </c>
      <c r="E250" s="10" t="str">
        <f>IF(VLOOKUP(B250,'1 день'!$B:F,4,FALSE)=0," ",VLOOKUP(B250,'1 день'!$B:F,4,FALSE))</f>
        <v> </v>
      </c>
      <c r="F250" s="10">
        <f>VLOOKUP(B250,'1 день'!B:G,5,FALSE)</f>
        <v>504</v>
      </c>
      <c r="G250" s="10">
        <f>VLOOKUP(B250,'1 день'!B:H,6,FALSE)</f>
        <v>2000</v>
      </c>
      <c r="H250" s="12">
        <f>VLOOKUP(B250,'1 день'!F:H,3,FALSE)+VLOOKUP(B250,'2 день'!E:G,3,FALSE)</f>
        <v>0.3920949074074074</v>
      </c>
      <c r="I250" s="10">
        <v>36</v>
      </c>
    </row>
    <row r="251" spans="1:2" ht="18.75">
      <c r="A251" s="6" t="s">
        <v>661</v>
      </c>
      <c r="B251" s="4"/>
    </row>
    <row r="252" spans="1:9" ht="15">
      <c r="A252" s="8" t="s">
        <v>2</v>
      </c>
      <c r="B252" s="8"/>
      <c r="C252" s="8" t="s">
        <v>3</v>
      </c>
      <c r="D252" s="8" t="s">
        <v>4</v>
      </c>
      <c r="E252" s="8" t="s">
        <v>5</v>
      </c>
      <c r="F252" s="8" t="s">
        <v>6</v>
      </c>
      <c r="G252" s="8" t="s">
        <v>7</v>
      </c>
      <c r="H252" s="8" t="s">
        <v>8</v>
      </c>
      <c r="I252" s="8" t="s">
        <v>9</v>
      </c>
    </row>
    <row r="253" spans="1:9" ht="15">
      <c r="A253" s="9">
        <v>1</v>
      </c>
      <c r="B253" s="9">
        <v>702</v>
      </c>
      <c r="C253" t="str">
        <f>VLOOKUP(B253,'1 день'!$B:D,2,FALSE)</f>
        <v>Галкин Дмитрий </v>
      </c>
      <c r="D253" t="str">
        <f>VLOOKUP(B253,'1 день'!B:E,3,FALSE)</f>
        <v> МОУ ДОД ЦДЮТЭ Рыбинс</v>
      </c>
      <c r="E253" s="4" t="str">
        <f>IF(VLOOKUP(B253,'1 день'!$B:F,4,FALSE)=0," ",VLOOKUP(B253,'1 день'!$B:F,4,FALSE))</f>
        <v>II </v>
      </c>
      <c r="F253" s="4">
        <f>VLOOKUP(B253,'1 день'!B:G,5,FALSE)</f>
        <v>702</v>
      </c>
      <c r="G253" s="4">
        <f>VLOOKUP(B253,'1 день'!B:H,6,FALSE)</f>
        <v>1998</v>
      </c>
      <c r="H253" s="2">
        <f>VLOOKUP(B253,'1 день'!F:H,3,FALSE)+VLOOKUP(B253,'2 день'!E:G,3,FALSE)</f>
        <v>0.033715277777777775</v>
      </c>
      <c r="I253" s="9">
        <v>1</v>
      </c>
    </row>
    <row r="254" spans="1:9" ht="15">
      <c r="A254" s="10">
        <v>2</v>
      </c>
      <c r="B254" s="10">
        <v>711</v>
      </c>
      <c r="C254" s="11" t="str">
        <f>VLOOKUP(B254,'1 день'!$B:D,2,FALSE)</f>
        <v>Казалов Максим </v>
      </c>
      <c r="D254" s="11" t="str">
        <f>VLOOKUP(B254,'1 день'!B:E,3,FALSE)</f>
        <v> МОУ СОШ № 33 </v>
      </c>
      <c r="E254" s="10" t="str">
        <f>IF(VLOOKUP(B254,'1 день'!$B:F,4,FALSE)=0," ",VLOOKUP(B254,'1 день'!$B:F,4,FALSE))</f>
        <v>III </v>
      </c>
      <c r="F254" s="10">
        <f>VLOOKUP(B254,'1 день'!B:G,5,FALSE)</f>
        <v>711</v>
      </c>
      <c r="G254" s="10">
        <f>VLOOKUP(B254,'1 день'!B:H,6,FALSE)</f>
        <v>1997</v>
      </c>
      <c r="H254" s="12">
        <f>VLOOKUP(B254,'1 день'!F:H,3,FALSE)+VLOOKUP(B254,'2 день'!E:G,3,FALSE)</f>
        <v>0.03886574074074074</v>
      </c>
      <c r="I254" s="10">
        <v>2</v>
      </c>
    </row>
    <row r="255" spans="1:9" ht="15">
      <c r="A255" s="10">
        <v>3</v>
      </c>
      <c r="B255" s="10">
        <v>701</v>
      </c>
      <c r="C255" s="11" t="str">
        <f>VLOOKUP(B255,'1 день'!$B:D,2,FALSE)</f>
        <v>Компанец Владислав </v>
      </c>
      <c r="D255" s="11" t="str">
        <f>VLOOKUP(B255,'1 день'!B:E,3,FALSE)</f>
        <v> "МОУ СОШ №3 ""Норд""</v>
      </c>
      <c r="E255" s="10" t="str">
        <f>IF(VLOOKUP(B255,'1 день'!$B:F,4,FALSE)=0," ",VLOOKUP(B255,'1 день'!$B:F,4,FALSE))</f>
        <v>IIIю</v>
      </c>
      <c r="F255" s="10">
        <f>VLOOKUP(B255,'1 день'!B:G,5,FALSE)</f>
        <v>701</v>
      </c>
      <c r="G255" s="10">
        <f>VLOOKUP(B255,'1 день'!B:H,6,FALSE)</f>
        <v>1998</v>
      </c>
      <c r="H255" s="12">
        <f>VLOOKUP(B255,'1 день'!F:H,3,FALSE)+VLOOKUP(B255,'2 день'!E:G,3,FALSE)</f>
        <v>0.06589120370370372</v>
      </c>
      <c r="I255" s="10">
        <v>3</v>
      </c>
    </row>
    <row r="256" spans="1:9" ht="15">
      <c r="A256" s="10">
        <v>4</v>
      </c>
      <c r="B256" s="10">
        <v>703</v>
      </c>
      <c r="C256" s="11" t="str">
        <f>VLOOKUP(B256,'1 день'!$B:D,2,FALSE)</f>
        <v>Орлов Сергей </v>
      </c>
      <c r="D256" s="11" t="str">
        <f>VLOOKUP(B256,'1 день'!B:E,3,FALSE)</f>
        <v> Рысь </v>
      </c>
      <c r="E256" s="10" t="str">
        <f>IF(VLOOKUP(B256,'1 день'!$B:F,4,FALSE)=0," ",VLOOKUP(B256,'1 день'!$B:F,4,FALSE))</f>
        <v>IIIю</v>
      </c>
      <c r="F256" s="10">
        <f>VLOOKUP(B256,'1 день'!B:G,5,FALSE)</f>
        <v>703</v>
      </c>
      <c r="G256" s="10">
        <f>VLOOKUP(B256,'1 день'!B:H,6,FALSE)</f>
        <v>1998</v>
      </c>
      <c r="H256" s="12">
        <f>VLOOKUP(B256,'1 день'!F:H,3,FALSE)+VLOOKUP(B256,'2 день'!E:G,3,FALSE)</f>
        <v>0.09380787037037037</v>
      </c>
      <c r="I256" s="10">
        <v>4</v>
      </c>
    </row>
    <row r="257" spans="1:9" ht="15">
      <c r="A257" s="10">
        <v>5</v>
      </c>
      <c r="B257" s="10">
        <v>708</v>
      </c>
      <c r="C257" s="11" t="str">
        <f>VLOOKUP(B257,'1 день'!$B:D,2,FALSE)</f>
        <v>Федоров Максим </v>
      </c>
      <c r="D257" s="11" t="str">
        <f>VLOOKUP(B257,'1 день'!B:E,3,FALSE)</f>
        <v> Ростовский политехни</v>
      </c>
      <c r="E257" s="10" t="str">
        <f>IF(VLOOKUP(B257,'1 день'!$B:F,4,FALSE)=0," ",VLOOKUP(B257,'1 день'!$B:F,4,FALSE))</f>
        <v> </v>
      </c>
      <c r="F257" s="10">
        <f>VLOOKUP(B257,'1 день'!B:G,5,FALSE)</f>
        <v>708</v>
      </c>
      <c r="G257" s="10">
        <f>VLOOKUP(B257,'1 день'!B:H,6,FALSE)</f>
        <v>1998</v>
      </c>
      <c r="H257" s="12">
        <f>VLOOKUP(B257,'1 день'!F:H,3,FALSE)+VLOOKUP(B257,'2 день'!E:G,3,FALSE)</f>
        <v>0.13300925925925927</v>
      </c>
      <c r="I257" s="10">
        <v>5</v>
      </c>
    </row>
    <row r="258" spans="1:9" ht="15">
      <c r="A258" s="10">
        <v>6</v>
      </c>
      <c r="B258" s="10">
        <v>707</v>
      </c>
      <c r="C258" s="11" t="str">
        <f>VLOOKUP(B258,'1 день'!$B:D,2,FALSE)</f>
        <v>Масленников Роман </v>
      </c>
      <c r="D258" s="11" t="str">
        <f>VLOOKUP(B258,'1 день'!B:E,3,FALSE)</f>
        <v> Рысь </v>
      </c>
      <c r="E258" s="10" t="str">
        <f>IF(VLOOKUP(B258,'1 день'!$B:F,4,FALSE)=0," ",VLOOKUP(B258,'1 день'!$B:F,4,FALSE))</f>
        <v>IIIю</v>
      </c>
      <c r="F258" s="10">
        <f>VLOOKUP(B258,'1 день'!B:G,5,FALSE)</f>
        <v>707</v>
      </c>
      <c r="G258" s="10">
        <f>VLOOKUP(B258,'1 день'!B:H,6,FALSE)</f>
        <v>1998</v>
      </c>
      <c r="H258" s="12">
        <f>VLOOKUP(B258,'1 день'!F:H,3,FALSE)+VLOOKUP(B258,'2 день'!E:G,3,FALSE)</f>
        <v>0.13675925925925925</v>
      </c>
      <c r="I258" s="10">
        <v>6</v>
      </c>
    </row>
    <row r="260" spans="3:8" ht="15">
      <c r="C260" s="19" t="s">
        <v>664</v>
      </c>
      <c r="D260" s="19"/>
      <c r="E260" s="19"/>
      <c r="F260" s="19"/>
      <c r="G260" s="19"/>
      <c r="H260" s="19"/>
    </row>
    <row r="262" spans="3:8" ht="15">
      <c r="C262" s="19" t="s">
        <v>676</v>
      </c>
      <c r="D262" s="19"/>
      <c r="E262" s="19"/>
      <c r="F262" s="19"/>
      <c r="G262" s="19"/>
      <c r="H262" s="19"/>
    </row>
  </sheetData>
  <sheetProtection/>
  <mergeCells count="10">
    <mergeCell ref="C262:H262"/>
    <mergeCell ref="D7:F7"/>
    <mergeCell ref="F1:I1"/>
    <mergeCell ref="F2:I2"/>
    <mergeCell ref="F3:I3"/>
    <mergeCell ref="A4:I4"/>
    <mergeCell ref="A5:C5"/>
    <mergeCell ref="A6:I6"/>
    <mergeCell ref="H7:I7"/>
    <mergeCell ref="C260:H260"/>
  </mergeCells>
  <printOptions horizontalCentered="1"/>
  <pageMargins left="0.31496062992125984" right="0.31496062992125984" top="0.5511811023622047" bottom="0.35433070866141736" header="0.31496062992125984" footer="0.11811023622047245"/>
  <pageSetup horizontalDpi="180" verticalDpi="180" orientation="portrait" paperSize="9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2015-04-24T17:56:32Z</dcterms:modified>
  <cp:category/>
  <cp:version/>
  <cp:contentType/>
  <cp:contentStatus/>
</cp:coreProperties>
</file>